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89" activeTab="3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  <definedName name="_xlfn.FIELDVALUE" hidden="1">#NAME?</definedName>
    <definedName name="_xlfn.IFNA" hidden="1">#NAME?</definedName>
    <definedName name="_xlfn.IFS" hidden="1">#NAME?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<sst xmlns="http://schemas.openxmlformats.org/spreadsheetml/2006/main" count="652" uniqueCount="349">
  <si>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</si>
  <si>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</si>
  <si>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</si>
  <si>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</si>
  <si>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</si>
  <si>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</si>
  <si>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</si>
  <si>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</si>
  <si>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</si>
  <si>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SK Slavia Orlová</t>
  </si>
  <si>
    <t>TJ Slovan Havířov</t>
  </si>
  <si>
    <t>Slezan Opava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</si>
  <si>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</si>
  <si>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</si>
  <si>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</si>
  <si>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</si>
  <si>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</si>
  <si>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TJ Ostrava</t>
  </si>
  <si>
    <t>Lokomotiva Krnov</t>
  </si>
  <si>
    <t>Beskydská šachová škola z.s.</t>
  </si>
  <si>
    <t>Krnov</t>
  </si>
  <si>
    <t>TŽ Třinec</t>
  </si>
  <si>
    <t>ŠO TJ Sokol Mosty u Jablunkova</t>
  </si>
  <si>
    <t xml:space="preserve">Balogh Daniel </t>
  </si>
  <si>
    <t>nereg.</t>
  </si>
  <si>
    <t xml:space="preserve">Birčák Filip </t>
  </si>
  <si>
    <t xml:space="preserve">Bitta Ondřej </t>
  </si>
  <si>
    <t>ŠK TJ Dolní Benešov</t>
  </si>
  <si>
    <t xml:space="preserve">Golec Matyáš </t>
  </si>
  <si>
    <t>TJ Město Albrechtice z.s.</t>
  </si>
  <si>
    <t xml:space="preserve">Knettig Matyáš </t>
  </si>
  <si>
    <t xml:space="preserve">Kolomazník Martin </t>
  </si>
  <si>
    <t xml:space="preserve">Lička Denis </t>
  </si>
  <si>
    <t xml:space="preserve">Lichnovský Jan </t>
  </si>
  <si>
    <t xml:space="preserve">Matusík Ondřej </t>
  </si>
  <si>
    <t xml:space="preserve">Osina Jaromír </t>
  </si>
  <si>
    <t xml:space="preserve">Perout Martin </t>
  </si>
  <si>
    <t xml:space="preserve">Porubčan Antonín </t>
  </si>
  <si>
    <t xml:space="preserve">Stříž Tadeáš </t>
  </si>
  <si>
    <t xml:space="preserve">Šigut Ondřej </t>
  </si>
  <si>
    <t xml:space="preserve">Tauš Zdeněk </t>
  </si>
  <si>
    <t xml:space="preserve">Ziakas Damián </t>
  </si>
  <si>
    <t>Sokol Vrbno p/P</t>
  </si>
  <si>
    <t xml:space="preserve">Miča Marek </t>
  </si>
  <si>
    <t xml:space="preserve">Grček Tomáš </t>
  </si>
  <si>
    <t xml:space="preserve">Šebesta Jan </t>
  </si>
  <si>
    <t xml:space="preserve">Kijonka Ondřej </t>
  </si>
  <si>
    <t xml:space="preserve">Nezval Filip </t>
  </si>
  <si>
    <t xml:space="preserve">Šebena Patrik </t>
  </si>
  <si>
    <t xml:space="preserve">Novák Tomáš </t>
  </si>
  <si>
    <t xml:space="preserve">Lang Jakub </t>
  </si>
  <si>
    <t xml:space="preserve">Szusciková Natálie </t>
  </si>
  <si>
    <t xml:space="preserve">Šťastná Alena </t>
  </si>
  <si>
    <t xml:space="preserve">Šebenová Radka </t>
  </si>
  <si>
    <t xml:space="preserve">Remešová Kateřina </t>
  </si>
  <si>
    <t xml:space="preserve">Frank Adam </t>
  </si>
  <si>
    <t xml:space="preserve">Šlachta Jan </t>
  </si>
  <si>
    <t xml:space="preserve">Neděla Adam </t>
  </si>
  <si>
    <t xml:space="preserve">Fárek Vojtěch </t>
  </si>
  <si>
    <t xml:space="preserve">Weczerek Jan </t>
  </si>
  <si>
    <t xml:space="preserve">Nezval Petr </t>
  </si>
  <si>
    <t xml:space="preserve">Křefký Ondřej </t>
  </si>
  <si>
    <t xml:space="preserve">Čech Petr </t>
  </si>
  <si>
    <t xml:space="preserve">Kuča Vladimír </t>
  </si>
  <si>
    <t xml:space="preserve">Zámarský Patrik </t>
  </si>
  <si>
    <t xml:space="preserve">Škopík Jakub </t>
  </si>
  <si>
    <t xml:space="preserve">Klapuch Dominik </t>
  </si>
  <si>
    <t xml:space="preserve">Blahut Vladislav </t>
  </si>
  <si>
    <t xml:space="preserve">Slavík Petr </t>
  </si>
  <si>
    <t xml:space="preserve">Nikel Matouš </t>
  </si>
  <si>
    <t xml:space="preserve">Vašínek Martin </t>
  </si>
  <si>
    <t xml:space="preserve">Mrázek Roman </t>
  </si>
  <si>
    <t xml:space="preserve">Wala Jan </t>
  </si>
  <si>
    <t xml:space="preserve">Kučera Tomáš </t>
  </si>
  <si>
    <t xml:space="preserve">Gemsová Tereza </t>
  </si>
  <si>
    <t xml:space="preserve">Bušos Daniel </t>
  </si>
  <si>
    <t xml:space="preserve">Veselý Jiří </t>
  </si>
  <si>
    <t>ŠO Jiskra Rýmařov</t>
  </si>
  <si>
    <t>Interchess z.s.</t>
  </si>
  <si>
    <t xml:space="preserve">Štefaník Marek </t>
  </si>
  <si>
    <t xml:space="preserve">Nezval Jiří </t>
  </si>
  <si>
    <t xml:space="preserve">Bierski Jiří </t>
  </si>
  <si>
    <t xml:space="preserve">Tomanec Samuel </t>
  </si>
  <si>
    <t xml:space="preserve">Brettschneider Petr </t>
  </si>
  <si>
    <t>Šachová akademie Ostrava</t>
  </si>
  <si>
    <t xml:space="preserve">Raptis Janis </t>
  </si>
  <si>
    <t>Slavoj Český Těšín</t>
  </si>
  <si>
    <t xml:space="preserve">Mičová Markéta </t>
  </si>
  <si>
    <t xml:space="preserve">Stalmach Richard </t>
  </si>
  <si>
    <t xml:space="preserve">Pelc Adam </t>
  </si>
  <si>
    <t xml:space="preserve">Tůma Matyáš </t>
  </si>
  <si>
    <t xml:space="preserve">Stilecz David </t>
  </si>
  <si>
    <t xml:space="preserve">Kozelský Antonín </t>
  </si>
  <si>
    <t xml:space="preserve">Stříbná Julie </t>
  </si>
  <si>
    <t xml:space="preserve">Říman Aron </t>
  </si>
  <si>
    <t xml:space="preserve">Kotásková Klára </t>
  </si>
  <si>
    <t xml:space="preserve">Veselý František </t>
  </si>
  <si>
    <t xml:space="preserve">Kusyn Oliver </t>
  </si>
  <si>
    <t xml:space="preserve">Krótki Lukáš </t>
  </si>
  <si>
    <t xml:space="preserve">Sekyra Vojtěch </t>
  </si>
  <si>
    <t xml:space="preserve">Hudecz David </t>
  </si>
  <si>
    <t xml:space="preserve">Létal Jonáš </t>
  </si>
  <si>
    <t xml:space="preserve">Babinec Marek </t>
  </si>
  <si>
    <t xml:space="preserve">Sobek David </t>
  </si>
  <si>
    <t xml:space="preserve">Šuchma Jakub </t>
  </si>
  <si>
    <t xml:space="preserve">Daněk Oskar </t>
  </si>
  <si>
    <t xml:space="preserve">Pleský Maxim </t>
  </si>
  <si>
    <t xml:space="preserve">Filipová Vanesa </t>
  </si>
  <si>
    <t xml:space="preserve">Böhmová Anežka </t>
  </si>
  <si>
    <t xml:space="preserve">Friedlová Jana </t>
  </si>
  <si>
    <t xml:space="preserve">Kubelová Sarah </t>
  </si>
  <si>
    <t xml:space="preserve">Říman Natan </t>
  </si>
  <si>
    <t xml:space="preserve">Šopek Filip </t>
  </si>
  <si>
    <t xml:space="preserve">Říman David </t>
  </si>
  <si>
    <t xml:space="preserve">Beer Robin </t>
  </si>
  <si>
    <t xml:space="preserve">Sikorová Jana </t>
  </si>
  <si>
    <t xml:space="preserve">Bartečková Denisa </t>
  </si>
  <si>
    <t xml:space="preserve">Konečný Jakub </t>
  </si>
  <si>
    <t>Ostrava</t>
  </si>
  <si>
    <t xml:space="preserve">Bjolek Jan </t>
  </si>
  <si>
    <t xml:space="preserve">Jezerský Vít </t>
  </si>
  <si>
    <t xml:space="preserve">Kotas Adam </t>
  </si>
  <si>
    <t xml:space="preserve">Škulec Martin </t>
  </si>
  <si>
    <t xml:space="preserve">Korbel Richard </t>
  </si>
  <si>
    <t>Havířov</t>
  </si>
  <si>
    <t xml:space="preserve">Gřundil David </t>
  </si>
  <si>
    <t>Pokud se někdo z PP umístí v na postupovém místě z KP (počet postupových míst stanovuje ŠSČR) přechází právo postupu na dalšího v pořadí</t>
  </si>
  <si>
    <t xml:space="preserve">Létal Hynek </t>
  </si>
  <si>
    <t>Bulawa Adam (H8)</t>
  </si>
  <si>
    <t xml:space="preserve">Grček Matyáš </t>
  </si>
  <si>
    <t xml:space="preserve">Matusík Petr </t>
  </si>
  <si>
    <t>Vojkovský Michael (H8)</t>
  </si>
  <si>
    <t>Mrázek Matouš (H8)</t>
  </si>
  <si>
    <t>Šachový klub Bruntál  z.s.</t>
  </si>
  <si>
    <t>Boff Ondřej (H8)</t>
  </si>
  <si>
    <t xml:space="preserve">Kadlec Jaroslav </t>
  </si>
  <si>
    <t xml:space="preserve">Gögh Miroslav </t>
  </si>
  <si>
    <t>Bělocký Daniel (H8)</t>
  </si>
  <si>
    <t xml:space="preserve">Bala Matěj </t>
  </si>
  <si>
    <t xml:space="preserve">Dragoun Matyáš </t>
  </si>
  <si>
    <t xml:space="preserve">Gögh Antonín </t>
  </si>
  <si>
    <t>Friedl Marek (H8)</t>
  </si>
  <si>
    <t xml:space="preserve">Švec Štěpán </t>
  </si>
  <si>
    <t>Jančo Albert (H8)</t>
  </si>
  <si>
    <t xml:space="preserve">Strnad Filip </t>
  </si>
  <si>
    <t>Žitník Sebastián (H8)</t>
  </si>
  <si>
    <t xml:space="preserve">Strnad Adam </t>
  </si>
  <si>
    <t xml:space="preserve">Orel Matyáš </t>
  </si>
  <si>
    <t>Krušina Matyáš (H8)</t>
  </si>
  <si>
    <t xml:space="preserve">Rotter Dominik </t>
  </si>
  <si>
    <t xml:space="preserve">Biolek Dominik </t>
  </si>
  <si>
    <t>nereg. Beskydská šachová škola z.s.</t>
  </si>
  <si>
    <t xml:space="preserve">Mucha Šimon </t>
  </si>
  <si>
    <t xml:space="preserve">Mokrosz Mateusz </t>
  </si>
  <si>
    <t xml:space="preserve">Friml Václav </t>
  </si>
  <si>
    <t xml:space="preserve">Sobek Mikuláš </t>
  </si>
  <si>
    <t xml:space="preserve">Czudek Ondřej </t>
  </si>
  <si>
    <t xml:space="preserve">Chlebek Timotej </t>
  </si>
  <si>
    <t>nereg. Slavoj Český Těšín</t>
  </si>
  <si>
    <t xml:space="preserve">Gryga Matyáš </t>
  </si>
  <si>
    <t xml:space="preserve">Jemelka Jindřich </t>
  </si>
  <si>
    <t xml:space="preserve">Tuckwell Finnley </t>
  </si>
  <si>
    <t xml:space="preserve">Veselý Jan </t>
  </si>
  <si>
    <t>nereg. Albrechtice</t>
  </si>
  <si>
    <t>nereg. Třinec</t>
  </si>
  <si>
    <t xml:space="preserve">Raszková Pavlína </t>
  </si>
  <si>
    <t xml:space="preserve">Janoviak Miroslav </t>
  </si>
  <si>
    <t xml:space="preserve">Pamula Vojtěch </t>
  </si>
  <si>
    <t xml:space="preserve">Macošek Alex </t>
  </si>
  <si>
    <t xml:space="preserve">Lysek Jan </t>
  </si>
  <si>
    <t>Koždoň Marek (H8)</t>
  </si>
  <si>
    <t>Krišica Lukáš (H8)</t>
  </si>
  <si>
    <t>Zahumenský Štěpán (H8)</t>
  </si>
  <si>
    <t>Vašut Vojta (H8)</t>
  </si>
  <si>
    <t xml:space="preserve">Bartečková Valérie </t>
  </si>
  <si>
    <t xml:space="preserve">Tichá Valérie </t>
  </si>
  <si>
    <t>Bartečková Nikol (D8)</t>
  </si>
  <si>
    <t xml:space="preserve">Lacková Ludmila </t>
  </si>
  <si>
    <t>Lacková Lucie (D8)</t>
  </si>
  <si>
    <t>Böhmová Štěpánka (D8)</t>
  </si>
  <si>
    <t xml:space="preserve">Václavková Klára </t>
  </si>
  <si>
    <t xml:space="preserve">Vavrečková Kateřina </t>
  </si>
  <si>
    <t xml:space="preserve">Martínková Eva </t>
  </si>
  <si>
    <t xml:space="preserve">Krišicová Neli </t>
  </si>
  <si>
    <t>KRAJSKÝ PŘEBOR V RAPID ŠACHU 2018/19-  KATEGORIE DO 10 LET (ročník 2009 a ml.)</t>
  </si>
  <si>
    <t xml:space="preserve">Jaššo Matěj </t>
  </si>
  <si>
    <t xml:space="preserve">Ptáčník Jan </t>
  </si>
  <si>
    <t xml:space="preserve">Puszkar Dominik </t>
  </si>
  <si>
    <t xml:space="preserve">Zielina Vojtěch </t>
  </si>
  <si>
    <t xml:space="preserve">Strokosz Matěj </t>
  </si>
  <si>
    <t xml:space="preserve">Malik Vojtěch </t>
  </si>
  <si>
    <t xml:space="preserve">Cymorek Karel </t>
  </si>
  <si>
    <t xml:space="preserve">Kolář Antonín </t>
  </si>
  <si>
    <t>nereg. TŽ Třinec</t>
  </si>
  <si>
    <t xml:space="preserve">Boff Vojtěch </t>
  </si>
  <si>
    <t xml:space="preserve">Chodura Michal </t>
  </si>
  <si>
    <t xml:space="preserve">Adamiš Jakub </t>
  </si>
  <si>
    <t xml:space="preserve">Cicvárek Štěpán </t>
  </si>
  <si>
    <t xml:space="preserve">Lipowski Adam </t>
  </si>
  <si>
    <t xml:space="preserve">Walek Matěj </t>
  </si>
  <si>
    <t>nereg. TJ Slavoj Český Těšín</t>
  </si>
  <si>
    <t xml:space="preserve">Vrba Jan </t>
  </si>
  <si>
    <t xml:space="preserve">Jureček Josef </t>
  </si>
  <si>
    <t xml:space="preserve">Veliký Lukáš </t>
  </si>
  <si>
    <t xml:space="preserve">Svatoň Roman </t>
  </si>
  <si>
    <t xml:space="preserve">Belánik Oliver </t>
  </si>
  <si>
    <t>lokomotiva Krnov</t>
  </si>
  <si>
    <t xml:space="preserve">Kelišek Marek </t>
  </si>
  <si>
    <t xml:space="preserve">Rášo Tomáš </t>
  </si>
  <si>
    <t>TJ Tatran Město Albrechtice</t>
  </si>
  <si>
    <t xml:space="preserve">Klus Filip </t>
  </si>
  <si>
    <t xml:space="preserve">Hamšík Milan </t>
  </si>
  <si>
    <t xml:space="preserve">Vencko Marian </t>
  </si>
  <si>
    <t xml:space="preserve">Tichá Sofie </t>
  </si>
  <si>
    <t xml:space="preserve">Andilová Klára </t>
  </si>
  <si>
    <t xml:space="preserve">Lukšová Elen Sofie </t>
  </si>
  <si>
    <t xml:space="preserve">Jaššová Natálie </t>
  </si>
  <si>
    <t xml:space="preserve">Huserová Vendula </t>
  </si>
  <si>
    <t xml:space="preserve">Strakoš Pavel </t>
  </si>
  <si>
    <t xml:space="preserve">Šolc Marek </t>
  </si>
  <si>
    <t xml:space="preserve">Návrat Jakub </t>
  </si>
  <si>
    <t xml:space="preserve">Beneš Dominik </t>
  </si>
  <si>
    <t xml:space="preserve">Dudová Pavlína </t>
  </si>
  <si>
    <t xml:space="preserve">Lanča Petr David </t>
  </si>
  <si>
    <t xml:space="preserve">Řeháček Adam </t>
  </si>
  <si>
    <t xml:space="preserve">Herboczek Pavel </t>
  </si>
  <si>
    <t xml:space="preserve">Nedělová Natálie </t>
  </si>
  <si>
    <t xml:space="preserve">Botur Joachim </t>
  </si>
  <si>
    <t xml:space="preserve">Vicher Jan </t>
  </si>
  <si>
    <t>KRAJSKÝ PŘEBOR V RAPID ŠACHU 2018/19  -  KATEGORIE DO 18 LET (ročník 2001 a ml.)</t>
  </si>
  <si>
    <t>KRAJSKÝ PŘEBOR V RAPID ŠACHU 2018/2019  -  KATEGORIE DO 14 LET (ročník 2005 a ml.)</t>
  </si>
  <si>
    <t>KRAJSKÝ PŘEBOR V RAPID ŠACHU 2018/19  -  KATEGORIE DO 12 LET (ročník 2007 a ml.)</t>
  </si>
  <si>
    <t xml:space="preserve">Konderla Maciej </t>
  </si>
  <si>
    <t xml:space="preserve">Brückmann Jan Gregor </t>
  </si>
  <si>
    <t xml:space="preserve">Kraus Rudolf </t>
  </si>
  <si>
    <t xml:space="preserve">Frolík Vojtěch </t>
  </si>
  <si>
    <t>ŠO TJ Velká Polom</t>
  </si>
  <si>
    <t xml:space="preserve">Trinh Minh </t>
  </si>
  <si>
    <t xml:space="preserve">Mitrenga Szymon </t>
  </si>
  <si>
    <t xml:space="preserve">Wojnar Oleg Samuel </t>
  </si>
  <si>
    <t xml:space="preserve">Doležal Daniel </t>
  </si>
  <si>
    <t xml:space="preserve">Sliž Matěj </t>
  </si>
  <si>
    <t xml:space="preserve">nereg. TJ Slavoj Český Těšín </t>
  </si>
  <si>
    <t xml:space="preserve">Škulcová Adéla </t>
  </si>
  <si>
    <t xml:space="preserve">Oborný Tomáš </t>
  </si>
  <si>
    <t xml:space="preserve">Neumann Filip </t>
  </si>
  <si>
    <t>Sk Slavia Orlova</t>
  </si>
  <si>
    <t xml:space="preserve">Kopec Ladislav </t>
  </si>
  <si>
    <t>Tj Ostrava</t>
  </si>
  <si>
    <t xml:space="preserve">Fizer Marek </t>
  </si>
  <si>
    <t xml:space="preserve">Sikora Jakub </t>
  </si>
  <si>
    <t xml:space="preserve">Křefký Jakub </t>
  </si>
  <si>
    <t xml:space="preserve">Brejcha Marcel </t>
  </si>
  <si>
    <t xml:space="preserve">Kopcova Ludmila </t>
  </si>
  <si>
    <t xml:space="preserve">Janošová Kateřina Anna </t>
  </si>
  <si>
    <t xml:space="preserve">Turoňová Kamila </t>
  </si>
  <si>
    <t xml:space="preserve">Kaňák Matyáš </t>
  </si>
  <si>
    <t xml:space="preserve">Gřes Michal </t>
  </si>
  <si>
    <t xml:space="preserve">Kubiczek Michal </t>
  </si>
  <si>
    <t xml:space="preserve">Šumský Miroslav </t>
  </si>
  <si>
    <t>ŠK Šenov</t>
  </si>
  <si>
    <t xml:space="preserve">Fonš Rudolf </t>
  </si>
  <si>
    <t>Šachová škola Bohumín, z.s.</t>
  </si>
  <si>
    <t xml:space="preserve">Klega Tomáš </t>
  </si>
  <si>
    <t xml:space="preserve">Sikora Tomasz </t>
  </si>
  <si>
    <t xml:space="preserve">Fonš Daniel </t>
  </si>
  <si>
    <t xml:space="preserve">Lanča Michael Filip </t>
  </si>
  <si>
    <t xml:space="preserve">Fonšová Alena </t>
  </si>
  <si>
    <t xml:space="preserve">Oborný Stanislav </t>
  </si>
  <si>
    <t xml:space="preserve">Juračák David </t>
  </si>
  <si>
    <t xml:space="preserve">Roček Matyáš </t>
  </si>
  <si>
    <t xml:space="preserve">Vanek Jakub </t>
  </si>
  <si>
    <t xml:space="preserve">Roček Lukáš </t>
  </si>
  <si>
    <t xml:space="preserve">Chovanec Alexandr </t>
  </si>
  <si>
    <t xml:space="preserve">Pravec Martin </t>
  </si>
  <si>
    <t xml:space="preserve">Niedoba Radek </t>
  </si>
  <si>
    <t xml:space="preserve">Živčák Daniel </t>
  </si>
  <si>
    <t xml:space="preserve">Brcháň Vojtěch </t>
  </si>
  <si>
    <t xml:space="preserve">Šurman Ondřej </t>
  </si>
  <si>
    <t xml:space="preserve">Nieslanik Sebastian </t>
  </si>
  <si>
    <t xml:space="preserve">Němec Marek </t>
  </si>
  <si>
    <t xml:space="preserve">Olsar Jakub </t>
  </si>
  <si>
    <t xml:space="preserve">Revenda Michal </t>
  </si>
  <si>
    <t xml:space="preserve">Štix Jáchym </t>
  </si>
  <si>
    <t xml:space="preserve">Veselá Rozálie </t>
  </si>
  <si>
    <t xml:space="preserve">Ambrušová Adéla </t>
  </si>
  <si>
    <t xml:space="preserve">Zemek Antonín </t>
  </si>
  <si>
    <t xml:space="preserve">Jurtík Adam </t>
  </si>
  <si>
    <t xml:space="preserve">Szkandera Matěj </t>
  </si>
  <si>
    <t xml:space="preserve">Milek Tobias </t>
  </si>
  <si>
    <t xml:space="preserve">Kutáč Jakub </t>
  </si>
  <si>
    <t xml:space="preserve">Roman Michal </t>
  </si>
  <si>
    <t xml:space="preserve">Šiška Antonín </t>
  </si>
  <si>
    <t xml:space="preserve">Brejcha Lukáš </t>
  </si>
  <si>
    <t>Šachový klub Karviná</t>
  </si>
  <si>
    <t xml:space="preserve">Schober David </t>
  </si>
  <si>
    <t xml:space="preserve">Štix Vít </t>
  </si>
  <si>
    <t xml:space="preserve">Stančík Elisej Alexandr </t>
  </si>
  <si>
    <t xml:space="preserve">Videnka Antonín </t>
  </si>
  <si>
    <t xml:space="preserve">Veselý Štěpán </t>
  </si>
  <si>
    <t xml:space="preserve">Kožušníková Daniela </t>
  </si>
  <si>
    <t xml:space="preserve">Kijonková Klaudie </t>
  </si>
  <si>
    <t xml:space="preserve">Bialková Tereza </t>
  </si>
  <si>
    <t>Plachtová Marie (D8)</t>
  </si>
  <si>
    <t>Vančáková Veronika (D8)</t>
  </si>
  <si>
    <t>Onderová Pavlína (D8)</t>
  </si>
  <si>
    <t>Frýdek-Místek</t>
  </si>
  <si>
    <t>Brückmann Kim (D8)</t>
  </si>
  <si>
    <t>Hecl Adam (H8)</t>
  </si>
  <si>
    <t>Hlaváč Petr (H8)</t>
  </si>
  <si>
    <t>Jurtík Pavel (H8)</t>
  </si>
  <si>
    <t>Kožušník Jan (H8)</t>
  </si>
  <si>
    <t>Krajčovič Filip (H8)</t>
  </si>
  <si>
    <t>Lipka Richard (H8)</t>
  </si>
  <si>
    <t>Prusková Justýna (D8)</t>
  </si>
  <si>
    <t>Schober Tomáš (H8)</t>
  </si>
  <si>
    <t>Šilhan Jakub (H8)</t>
  </si>
  <si>
    <t>Tarielashvili Kira (D8)</t>
  </si>
  <si>
    <t>Varmus Andrej (H8)</t>
  </si>
  <si>
    <t>Záveský Jakub (H8)</t>
  </si>
  <si>
    <t xml:space="preserve">Počet postupujících na MČR 2019 stanovený KM ŠSČR dle přepočtu registrovaných hráčů našeho kraje v ŠSČR </t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</si>
  <si>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Fárková Kateřina</t>
    </r>
  </si>
  <si>
    <t>PP (XY) = Přímý postup na MČR 2019 v rapid šachu na základě výsledku z MČR 2018 a postupového klíče ŠSČR (označení kategorie přímého postupu)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</si>
  <si>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2011 a mladší (hoši i dívky)</t>
    </r>
  </si>
  <si>
    <t>Dolní Benešov</t>
  </si>
  <si>
    <t>Konečné pořadí</t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</si>
  <si>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Horková Tereza</t>
    </r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</si>
  <si>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Mičová Barbora</t>
    </r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</si>
  <si>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Buchtová Viktorie</t>
    </r>
  </si>
  <si>
    <r>
      <rPr>
        <b/>
        <sz val="11"/>
        <rFont val="Calibri"/>
        <family val="2"/>
      </rPr>
      <t>(PP)</t>
    </r>
    <r>
      <rPr>
        <sz val="11"/>
        <rFont val="Calibri"/>
        <family val="2"/>
      </rPr>
      <t xml:space="preserve"> Buchta Bartoloměj</t>
    </r>
  </si>
  <si>
    <t>Nestastasio Nicollo (H8)</t>
  </si>
  <si>
    <t xml:space="preserve">Grešl Tadeáš </t>
  </si>
  <si>
    <t xml:space="preserve">Kyun Min Kim </t>
  </si>
  <si>
    <t xml:space="preserve">Zajonc Tomáš </t>
  </si>
  <si>
    <t xml:space="preserve">Sulo Jakub </t>
  </si>
  <si>
    <t xml:space="preserve">Koběrský Tobiáš </t>
  </si>
  <si>
    <t xml:space="preserve">Slavíček David </t>
  </si>
  <si>
    <t xml:space="preserve">Kotajný Samuel </t>
  </si>
  <si>
    <t xml:space="preserve">Černý Jan </t>
  </si>
  <si>
    <t xml:space="preserve">Havlíček Jiří </t>
  </si>
  <si>
    <t xml:space="preserve">Kupka Michael </t>
  </si>
  <si>
    <t xml:space="preserve">Walach Vít </t>
  </si>
  <si>
    <t xml:space="preserve">Walach Ivo </t>
  </si>
  <si>
    <t xml:space="preserve">Vicherová Alice </t>
  </si>
  <si>
    <t xml:space="preserve">Siudová Veronika </t>
  </si>
  <si>
    <t xml:space="preserve">Langner Laura </t>
  </si>
  <si>
    <t xml:space="preserve">Šilhánová Tereza </t>
  </si>
  <si>
    <t xml:space="preserve">Cymorková Alžběta </t>
  </si>
  <si>
    <t>Plachtová Maruška (D8)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</si>
</sst>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  <numFmt numFmtId="179" formatCode="_-* #,##0\ _€_-;\-* #,##0\ _€_-;_-* &quot;-&quot;\ _€_-;_-@_-"/>
    <numFmt numFmtId="180" formatCode="_-* #,##0\ &quot;€&quot;_-;\-* #,##0\ &quot;€&quot;_-;_-* &quot;-&quot;\ &quot;€&quot;_-;_-@_-"/>
    <numFmt numFmtId="181" formatCode="_-* #,##0.00\ _€_-;\-* #,##0.00\ _€_-;_-* &quot;-&quot;??\ _€_-;_-@_-"/>
    <numFmt numFmtId="182" formatCode="_-* #,##0.00\ &quot;€&quot;_-;\-* #,##0.00\ &quot;€&quot;_-;_-* &quot;-&quot;??\ &quot;€&quot;_-;_-@_-"/>
    <numFmt numFmtId="183" formatCode="[$¥€-2]\ #\ ##,000_);[Red]\([$€-2]\ #\ ##,000\)"/>
    <numFmt numFmtId="184" formatCode="_(* #,##0_);_(* \(#,##0\);_(* &quot;-&quot;_);_(@_)"/>
    <numFmt numFmtId="185" formatCode="_(&quot;$U&quot;\ * #,##0_);_(&quot;$U&quot;\ * \(#,##0\);_(&quot;$U&quot;\ * &quot;-&quot;_);_(@_)"/>
    <numFmt numFmtId="186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21" fillId="33" borderId="13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176" fontId="7" fillId="33" borderId="13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0" borderId="0" xfId="0" applyFont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76" fontId="9" fillId="0" borderId="21" xfId="48" applyNumberFormat="1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>
      <alignment horizontal="center"/>
    </xf>
    <xf numFmtId="176" fontId="9" fillId="0" borderId="23" xfId="48" applyNumberFormat="1" applyFont="1" applyFill="1" applyBorder="1" applyAlignment="1">
      <alignment horizontal="center" vertical="center"/>
      <protection/>
    </xf>
    <xf numFmtId="176" fontId="9" fillId="0" borderId="24" xfId="48" applyNumberFormat="1" applyFont="1" applyFill="1" applyBorder="1" applyAlignment="1">
      <alignment horizontal="center" vertical="center"/>
      <protection/>
    </xf>
    <xf numFmtId="0" fontId="11" fillId="0" borderId="20" xfId="0" applyFont="1" applyFill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176" fontId="6" fillId="0" borderId="27" xfId="0" applyNumberFormat="1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176" fontId="11" fillId="34" borderId="23" xfId="0" applyNumberFormat="1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176" fontId="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 horizontal="left"/>
    </xf>
    <xf numFmtId="0" fontId="21" fillId="0" borderId="0" xfId="0" applyFont="1" applyAlignment="1">
      <alignment/>
    </xf>
    <xf numFmtId="0" fontId="7" fillId="0" borderId="28" xfId="0" applyFont="1" applyFill="1" applyBorder="1" applyAlignment="1">
      <alignment horizontal="center"/>
    </xf>
    <xf numFmtId="176" fontId="9" fillId="0" borderId="29" xfId="48" applyNumberFormat="1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9" fillId="0" borderId="27" xfId="48" applyNumberFormat="1" applyFont="1" applyFill="1" applyBorder="1" applyAlignment="1">
      <alignment horizontal="center" vertical="center"/>
      <protection/>
    </xf>
    <xf numFmtId="176" fontId="9" fillId="0" borderId="30" xfId="48" applyNumberFormat="1" applyFont="1" applyFill="1" applyBorder="1" applyAlignment="1">
      <alignment horizontal="center" vertical="center"/>
      <protection/>
    </xf>
    <xf numFmtId="0" fontId="7" fillId="36" borderId="22" xfId="0" applyFont="1" applyFill="1" applyBorder="1" applyAlignment="1">
      <alignment horizontal="center"/>
    </xf>
    <xf numFmtId="176" fontId="9" fillId="36" borderId="23" xfId="48" applyNumberFormat="1" applyFont="1" applyFill="1" applyBorder="1" applyAlignment="1">
      <alignment horizontal="center" vertical="center"/>
      <protection/>
    </xf>
    <xf numFmtId="0" fontId="7" fillId="0" borderId="31" xfId="0" applyFont="1" applyFill="1" applyBorder="1" applyAlignment="1">
      <alignment horizontal="center"/>
    </xf>
    <xf numFmtId="176" fontId="6" fillId="0" borderId="32" xfId="0" applyNumberFormat="1" applyFont="1" applyFill="1" applyBorder="1" applyAlignment="1">
      <alignment horizontal="center"/>
    </xf>
    <xf numFmtId="176" fontId="9" fillId="0" borderId="32" xfId="48" applyNumberFormat="1" applyFont="1" applyFill="1" applyBorder="1" applyAlignment="1">
      <alignment horizontal="center" vertical="center"/>
      <protection/>
    </xf>
    <xf numFmtId="0" fontId="7" fillId="36" borderId="26" xfId="0" applyFont="1" applyFill="1" applyBorder="1" applyAlignment="1">
      <alignment horizontal="center"/>
    </xf>
    <xf numFmtId="176" fontId="6" fillId="36" borderId="27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76" fontId="6" fillId="0" borderId="34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176" fontId="9" fillId="0" borderId="34" xfId="48" applyNumberFormat="1" applyFont="1" applyFill="1" applyBorder="1" applyAlignment="1">
      <alignment horizontal="center" vertical="center"/>
      <protection/>
    </xf>
    <xf numFmtId="176" fontId="9" fillId="0" borderId="35" xfId="48" applyNumberFormat="1" applyFont="1" applyFill="1" applyBorder="1" applyAlignment="1">
      <alignment horizontal="center" vertical="center"/>
      <protection/>
    </xf>
    <xf numFmtId="0" fontId="11" fillId="36" borderId="28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/>
    </xf>
    <xf numFmtId="176" fontId="6" fillId="36" borderId="24" xfId="0" applyNumberFormat="1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/>
    </xf>
    <xf numFmtId="176" fontId="9" fillId="36" borderId="29" xfId="48" applyNumberFormat="1" applyFont="1" applyFill="1" applyBorder="1" applyAlignment="1">
      <alignment horizontal="center" vertical="center"/>
      <protection/>
    </xf>
    <xf numFmtId="176" fontId="6" fillId="36" borderId="23" xfId="0" applyNumberFormat="1" applyFont="1" applyFill="1" applyBorder="1" applyAlignment="1">
      <alignment horizontal="center"/>
    </xf>
    <xf numFmtId="176" fontId="6" fillId="0" borderId="29" xfId="48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1" fillId="36" borderId="22" xfId="0" applyFont="1" applyFill="1" applyBorder="1" applyAlignment="1">
      <alignment horizontal="center"/>
    </xf>
    <xf numFmtId="176" fontId="6" fillId="36" borderId="23" xfId="0" applyNumberFormat="1" applyFont="1" applyFill="1" applyBorder="1" applyAlignment="1">
      <alignment horizontal="center" vertical="center"/>
    </xf>
    <xf numFmtId="176" fontId="6" fillId="0" borderId="30" xfId="48" applyNumberFormat="1" applyFont="1" applyFill="1" applyBorder="1" applyAlignment="1">
      <alignment horizontal="center" vertical="center"/>
      <protection/>
    </xf>
    <xf numFmtId="176" fontId="6" fillId="0" borderId="36" xfId="48" applyNumberFormat="1" applyFont="1" applyFill="1" applyBorder="1" applyAlignment="1">
      <alignment horizontal="center" vertical="center"/>
      <protection/>
    </xf>
    <xf numFmtId="176" fontId="6" fillId="0" borderId="36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76" fontId="9" fillId="0" borderId="36" xfId="48" applyNumberFormat="1" applyFont="1" applyFill="1" applyBorder="1" applyAlignment="1">
      <alignment horizontal="center" vertical="center"/>
      <protection/>
    </xf>
    <xf numFmtId="0" fontId="7" fillId="33" borderId="37" xfId="0" applyFont="1" applyFill="1" applyBorder="1" applyAlignment="1">
      <alignment horizontal="left"/>
    </xf>
    <xf numFmtId="0" fontId="7" fillId="33" borderId="38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7" fillId="33" borderId="38" xfId="0" applyFont="1" applyFill="1" applyBorder="1" applyAlignment="1">
      <alignment horizontal="center"/>
    </xf>
    <xf numFmtId="176" fontId="6" fillId="33" borderId="38" xfId="0" applyNumberFormat="1" applyFont="1" applyFill="1" applyBorder="1" applyAlignment="1">
      <alignment horizontal="center"/>
    </xf>
    <xf numFmtId="176" fontId="6" fillId="33" borderId="39" xfId="0" applyNumberFormat="1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176" fontId="11" fillId="33" borderId="41" xfId="0" applyNumberFormat="1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176" fontId="9" fillId="36" borderId="24" xfId="48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/>
    </xf>
    <xf numFmtId="176" fontId="6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7" fillId="0" borderId="0" xfId="0" applyFont="1" applyAlignment="1">
      <alignment/>
    </xf>
    <xf numFmtId="176" fontId="5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176" fontId="6" fillId="37" borderId="29" xfId="0" applyNumberFormat="1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176" fontId="11" fillId="34" borderId="29" xfId="0" applyNumberFormat="1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176" fontId="7" fillId="35" borderId="29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176" fontId="6" fillId="0" borderId="3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/>
    </xf>
    <xf numFmtId="178" fontId="6" fillId="37" borderId="35" xfId="0" applyNumberFormat="1" applyFont="1" applyFill="1" applyBorder="1" applyAlignment="1">
      <alignment horizontal="center"/>
    </xf>
    <xf numFmtId="178" fontId="6" fillId="37" borderId="29" xfId="0" applyNumberFormat="1" applyFont="1" applyFill="1" applyBorder="1" applyAlignment="1">
      <alignment horizontal="center"/>
    </xf>
    <xf numFmtId="176" fontId="6" fillId="36" borderId="35" xfId="0" applyNumberFormat="1" applyFont="1" applyFill="1" applyBorder="1" applyAlignment="1">
      <alignment horizontal="center"/>
    </xf>
    <xf numFmtId="176" fontId="6" fillId="37" borderId="35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/>
    </xf>
    <xf numFmtId="0" fontId="7" fillId="33" borderId="47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33" borderId="47" xfId="0" applyFont="1" applyFill="1" applyBorder="1" applyAlignment="1">
      <alignment horizontal="center"/>
    </xf>
    <xf numFmtId="176" fontId="6" fillId="33" borderId="47" xfId="0" applyNumberFormat="1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176" fontId="11" fillId="33" borderId="49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21" xfId="48" applyNumberFormat="1" applyFont="1" applyFill="1" applyBorder="1" applyAlignment="1">
      <alignment horizontal="center" vertical="center"/>
      <protection/>
    </xf>
    <xf numFmtId="0" fontId="7" fillId="37" borderId="22" xfId="0" applyFont="1" applyFill="1" applyBorder="1" applyAlignment="1">
      <alignment horizontal="center"/>
    </xf>
    <xf numFmtId="176" fontId="6" fillId="37" borderId="23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176" fontId="7" fillId="34" borderId="21" xfId="0" applyNumberFormat="1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176" fontId="7" fillId="35" borderId="21" xfId="0" applyNumberFormat="1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176" fontId="6" fillId="0" borderId="23" xfId="0" applyNumberFormat="1" applyFont="1" applyFill="1" applyBorder="1" applyAlignment="1">
      <alignment horizontal="center"/>
    </xf>
    <xf numFmtId="176" fontId="6" fillId="0" borderId="23" xfId="48" applyNumberFormat="1" applyFont="1" applyFill="1" applyBorder="1" applyAlignment="1">
      <alignment horizontal="center" vertical="center"/>
      <protection/>
    </xf>
    <xf numFmtId="0" fontId="7" fillId="34" borderId="22" xfId="0" applyFont="1" applyFill="1" applyBorder="1" applyAlignment="1">
      <alignment horizontal="center"/>
    </xf>
    <xf numFmtId="176" fontId="7" fillId="34" borderId="23" xfId="0" applyNumberFormat="1" applyFont="1" applyFill="1" applyBorder="1" applyAlignment="1">
      <alignment horizontal="center"/>
    </xf>
    <xf numFmtId="176" fontId="6" fillId="36" borderId="23" xfId="48" applyNumberFormat="1" applyFont="1" applyFill="1" applyBorder="1" applyAlignment="1">
      <alignment horizontal="center" vertical="center"/>
      <protection/>
    </xf>
    <xf numFmtId="176" fontId="6" fillId="37" borderId="23" xfId="48" applyNumberFormat="1" applyFont="1" applyFill="1" applyBorder="1" applyAlignment="1">
      <alignment horizontal="center" vertical="center"/>
      <protection/>
    </xf>
    <xf numFmtId="0" fontId="7" fillId="34" borderId="28" xfId="0" applyFont="1" applyFill="1" applyBorder="1" applyAlignment="1">
      <alignment horizontal="center"/>
    </xf>
    <xf numFmtId="176" fontId="7" fillId="34" borderId="29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31" fillId="38" borderId="0" xfId="0" applyFont="1" applyFill="1" applyAlignment="1">
      <alignment horizontal="center"/>
    </xf>
    <xf numFmtId="0" fontId="5" fillId="38" borderId="0" xfId="0" applyFont="1" applyFill="1" applyAlignment="1">
      <alignment/>
    </xf>
    <xf numFmtId="0" fontId="27" fillId="38" borderId="0" xfId="0" applyFont="1" applyFill="1" applyAlignment="1">
      <alignment/>
    </xf>
    <xf numFmtId="176" fontId="5" fillId="38" borderId="0" xfId="0" applyNumberFormat="1" applyFont="1" applyFill="1" applyAlignment="1">
      <alignment/>
    </xf>
    <xf numFmtId="0" fontId="28" fillId="38" borderId="0" xfId="0" applyFont="1" applyFill="1" applyAlignment="1">
      <alignment horizontal="center"/>
    </xf>
    <xf numFmtId="0" fontId="27" fillId="38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176" fontId="9" fillId="0" borderId="21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176" fontId="11" fillId="34" borderId="21" xfId="0" applyNumberFormat="1" applyFont="1" applyFill="1" applyBorder="1" applyAlignment="1">
      <alignment horizont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/>
    </xf>
    <xf numFmtId="176" fontId="9" fillId="0" borderId="36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176" fontId="9" fillId="0" borderId="52" xfId="0" applyNumberFormat="1" applyFont="1" applyFill="1" applyBorder="1" applyAlignment="1">
      <alignment horizontal="center" vertical="center"/>
    </xf>
    <xf numFmtId="176" fontId="9" fillId="0" borderId="52" xfId="48" applyNumberFormat="1" applyFont="1" applyFill="1" applyBorder="1" applyAlignment="1">
      <alignment horizontal="center" vertical="center"/>
      <protection/>
    </xf>
    <xf numFmtId="176" fontId="9" fillId="0" borderId="35" xfId="0" applyNumberFormat="1" applyFont="1" applyFill="1" applyBorder="1" applyAlignment="1">
      <alignment horizontal="center" vertical="center"/>
    </xf>
    <xf numFmtId="0" fontId="7" fillId="39" borderId="2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176" fontId="9" fillId="39" borderId="29" xfId="0" applyNumberFormat="1" applyFont="1" applyFill="1" applyBorder="1" applyAlignment="1">
      <alignment horizontal="center" vertical="center"/>
    </xf>
    <xf numFmtId="0" fontId="11" fillId="39" borderId="28" xfId="0" applyFont="1" applyFill="1" applyBorder="1" applyAlignment="1">
      <alignment horizontal="center"/>
    </xf>
    <xf numFmtId="0" fontId="11" fillId="39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7" fillId="39" borderId="31" xfId="0" applyFont="1" applyFill="1" applyBorder="1" applyAlignment="1">
      <alignment horizontal="center"/>
    </xf>
    <xf numFmtId="176" fontId="9" fillId="39" borderId="36" xfId="48" applyNumberFormat="1" applyFont="1" applyFill="1" applyBorder="1" applyAlignment="1">
      <alignment horizontal="center" vertical="center"/>
      <protection/>
    </xf>
    <xf numFmtId="176" fontId="9" fillId="39" borderId="29" xfId="48" applyNumberFormat="1" applyFont="1" applyFill="1" applyBorder="1" applyAlignment="1">
      <alignment horizontal="center" vertical="center"/>
      <protection/>
    </xf>
    <xf numFmtId="176" fontId="11" fillId="39" borderId="29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/>
    </xf>
    <xf numFmtId="176" fontId="6" fillId="33" borderId="17" xfId="0" applyNumberFormat="1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176" fontId="11" fillId="33" borderId="54" xfId="0" applyNumberFormat="1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6" fontId="6" fillId="0" borderId="56" xfId="48" applyNumberFormat="1" applyFont="1" applyFill="1" applyBorder="1" applyAlignment="1">
      <alignment horizontal="center" vertical="center"/>
      <protection/>
    </xf>
    <xf numFmtId="176" fontId="6" fillId="0" borderId="35" xfId="48" applyNumberFormat="1" applyFont="1" applyFill="1" applyBorder="1" applyAlignment="1">
      <alignment horizontal="center" vertical="center"/>
      <protection/>
    </xf>
    <xf numFmtId="0" fontId="6" fillId="37" borderId="35" xfId="0" applyFont="1" applyFill="1" applyBorder="1" applyAlignment="1">
      <alignment horizontal="center"/>
    </xf>
    <xf numFmtId="176" fontId="9" fillId="36" borderId="29" xfId="0" applyNumberFormat="1" applyFont="1" applyFill="1" applyBorder="1" applyAlignment="1">
      <alignment horizontal="center" vertical="center"/>
    </xf>
    <xf numFmtId="176" fontId="6" fillId="36" borderId="29" xfId="48" applyNumberFormat="1" applyFont="1" applyFill="1" applyBorder="1" applyAlignment="1">
      <alignment horizontal="center" vertical="center"/>
      <protection/>
    </xf>
    <xf numFmtId="176" fontId="6" fillId="37" borderId="29" xfId="48" applyNumberFormat="1" applyFont="1" applyFill="1" applyBorder="1" applyAlignment="1">
      <alignment horizontal="center" vertical="center"/>
      <protection/>
    </xf>
    <xf numFmtId="0" fontId="7" fillId="37" borderId="33" xfId="0" applyFont="1" applyFill="1" applyBorder="1" applyAlignment="1">
      <alignment horizontal="center"/>
    </xf>
    <xf numFmtId="176" fontId="6" fillId="37" borderId="57" xfId="0" applyNumberFormat="1" applyFont="1" applyFill="1" applyBorder="1" applyAlignment="1">
      <alignment horizontal="center" vertical="center"/>
    </xf>
    <xf numFmtId="176" fontId="6" fillId="39" borderId="35" xfId="0" applyNumberFormat="1" applyFont="1" applyFill="1" applyBorder="1" applyAlignment="1">
      <alignment horizontal="center" vertical="center"/>
    </xf>
    <xf numFmtId="178" fontId="6" fillId="37" borderId="57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/>
    </xf>
    <xf numFmtId="0" fontId="11" fillId="37" borderId="33" xfId="0" applyFont="1" applyFill="1" applyBorder="1" applyAlignment="1">
      <alignment horizontal="center"/>
    </xf>
    <xf numFmtId="176" fontId="6" fillId="39" borderId="29" xfId="0" applyNumberFormat="1" applyFont="1" applyFill="1" applyBorder="1" applyAlignment="1">
      <alignment horizontal="center" vertical="center"/>
    </xf>
    <xf numFmtId="176" fontId="6" fillId="37" borderId="57" xfId="48" applyNumberFormat="1" applyFont="1" applyFill="1" applyBorder="1" applyAlignment="1">
      <alignment horizontal="center" vertical="center"/>
      <protection/>
    </xf>
    <xf numFmtId="0" fontId="11" fillId="37" borderId="28" xfId="0" applyFont="1" applyFill="1" applyBorder="1" applyAlignment="1">
      <alignment horizontal="center"/>
    </xf>
    <xf numFmtId="176" fontId="6" fillId="37" borderId="35" xfId="0" applyNumberFormat="1" applyFont="1" applyFill="1" applyBorder="1" applyAlignment="1">
      <alignment horizontal="center" vertical="center"/>
    </xf>
    <xf numFmtId="176" fontId="6" fillId="37" borderId="35" xfId="48" applyNumberFormat="1" applyFont="1" applyFill="1" applyBorder="1" applyAlignment="1">
      <alignment horizontal="center" vertical="center"/>
      <protection/>
    </xf>
    <xf numFmtId="0" fontId="6" fillId="37" borderId="29" xfId="0" applyFont="1" applyFill="1" applyBorder="1" applyAlignment="1">
      <alignment horizontal="center" vertical="center"/>
    </xf>
    <xf numFmtId="176" fontId="6" fillId="37" borderId="2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176" fontId="6" fillId="37" borderId="57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176" fontId="6" fillId="39" borderId="0" xfId="0" applyNumberFormat="1" applyFont="1" applyFill="1" applyBorder="1" applyAlignment="1">
      <alignment horizontal="center" vertical="center"/>
    </xf>
    <xf numFmtId="0" fontId="6" fillId="37" borderId="35" xfId="0" applyFont="1" applyFill="1" applyBorder="1" applyAlignment="1">
      <alignment horizontal="center" vertical="center"/>
    </xf>
    <xf numFmtId="0" fontId="6" fillId="37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176" fontId="6" fillId="39" borderId="35" xfId="0" applyNumberFormat="1" applyFont="1" applyFill="1" applyBorder="1" applyAlignment="1">
      <alignment horizontal="center"/>
    </xf>
    <xf numFmtId="0" fontId="32" fillId="33" borderId="38" xfId="0" applyFont="1" applyFill="1" applyBorder="1" applyAlignment="1">
      <alignment/>
    </xf>
    <xf numFmtId="0" fontId="33" fillId="33" borderId="38" xfId="0" applyFont="1" applyFill="1" applyBorder="1" applyAlignment="1">
      <alignment/>
    </xf>
    <xf numFmtId="0" fontId="6" fillId="37" borderId="36" xfId="0" applyFont="1" applyFill="1" applyBorder="1" applyAlignment="1">
      <alignment/>
    </xf>
    <xf numFmtId="176" fontId="6" fillId="0" borderId="24" xfId="48" applyNumberFormat="1" applyFont="1" applyFill="1" applyBorder="1" applyAlignment="1">
      <alignment horizontal="center" vertical="center"/>
      <protection/>
    </xf>
    <xf numFmtId="178" fontId="6" fillId="0" borderId="24" xfId="48" applyNumberFormat="1" applyFont="1" applyFill="1" applyBorder="1" applyAlignment="1">
      <alignment horizontal="center" vertical="center"/>
      <protection/>
    </xf>
    <xf numFmtId="178" fontId="6" fillId="0" borderId="35" xfId="48" applyNumberFormat="1" applyFont="1" applyFill="1" applyBorder="1" applyAlignment="1">
      <alignment horizontal="center" vertical="center"/>
      <protection/>
    </xf>
    <xf numFmtId="0" fontId="6" fillId="37" borderId="46" xfId="0" applyFont="1" applyFill="1" applyBorder="1" applyAlignment="1">
      <alignment horizontal="center"/>
    </xf>
    <xf numFmtId="176" fontId="6" fillId="39" borderId="29" xfId="48" applyNumberFormat="1" applyFont="1" applyFill="1" applyBorder="1" applyAlignment="1">
      <alignment horizontal="center" vertical="center"/>
      <protection/>
    </xf>
    <xf numFmtId="0" fontId="7" fillId="37" borderId="31" xfId="0" applyFont="1" applyFill="1" applyBorder="1" applyAlignment="1">
      <alignment horizontal="center"/>
    </xf>
    <xf numFmtId="0" fontId="6" fillId="37" borderId="58" xfId="0" applyFont="1" applyFill="1" applyBorder="1" applyAlignment="1">
      <alignment/>
    </xf>
    <xf numFmtId="0" fontId="6" fillId="0" borderId="59" xfId="0" applyFont="1" applyFill="1" applyBorder="1" applyAlignment="1">
      <alignment horizontal="center"/>
    </xf>
    <xf numFmtId="0" fontId="6" fillId="37" borderId="60" xfId="0" applyFont="1" applyFill="1" applyBorder="1" applyAlignment="1">
      <alignment/>
    </xf>
    <xf numFmtId="0" fontId="6" fillId="37" borderId="61" xfId="0" applyFont="1" applyFill="1" applyBorder="1" applyAlignment="1">
      <alignment/>
    </xf>
    <xf numFmtId="0" fontId="6" fillId="37" borderId="62" xfId="0" applyFont="1" applyFill="1" applyBorder="1" applyAlignment="1">
      <alignment/>
    </xf>
    <xf numFmtId="0" fontId="6" fillId="37" borderId="63" xfId="0" applyFont="1" applyFill="1" applyBorder="1" applyAlignment="1">
      <alignment/>
    </xf>
    <xf numFmtId="0" fontId="6" fillId="37" borderId="64" xfId="0" applyFont="1" applyFill="1" applyBorder="1" applyAlignment="1">
      <alignment/>
    </xf>
    <xf numFmtId="176" fontId="6" fillId="39" borderId="35" xfId="48" applyNumberFormat="1" applyFont="1" applyFill="1" applyBorder="1" applyAlignment="1">
      <alignment horizontal="center" vertical="center"/>
      <protection/>
    </xf>
    <xf numFmtId="178" fontId="6" fillId="37" borderId="35" xfId="48" applyNumberFormat="1" applyFont="1" applyFill="1" applyBorder="1" applyAlignment="1">
      <alignment horizontal="center" vertical="center"/>
      <protection/>
    </xf>
    <xf numFmtId="0" fontId="6" fillId="37" borderId="65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6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7" fillId="33" borderId="66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176" fontId="7" fillId="33" borderId="17" xfId="0" applyNumberFormat="1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6" xfId="0" applyFont="1" applyBorder="1" applyAlignment="1">
      <alignment/>
    </xf>
    <xf numFmtId="0" fontId="9" fillId="0" borderId="36" xfId="0" applyFont="1" applyBorder="1" applyAlignment="1">
      <alignment/>
    </xf>
    <xf numFmtId="176" fontId="6" fillId="39" borderId="67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/>
    </xf>
    <xf numFmtId="176" fontId="6" fillId="0" borderId="69" xfId="0" applyNumberFormat="1" applyFont="1" applyFill="1" applyBorder="1" applyAlignment="1">
      <alignment horizontal="center" vertical="center"/>
    </xf>
    <xf numFmtId="176" fontId="9" fillId="0" borderId="70" xfId="0" applyNumberFormat="1" applyFont="1" applyFill="1" applyBorder="1" applyAlignment="1">
      <alignment horizontal="center" vertical="center"/>
    </xf>
    <xf numFmtId="176" fontId="9" fillId="0" borderId="25" xfId="48" applyNumberFormat="1" applyFont="1" applyFill="1" applyBorder="1" applyAlignment="1">
      <alignment horizontal="center" vertical="center"/>
      <protection/>
    </xf>
    <xf numFmtId="0" fontId="11" fillId="39" borderId="7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6" fillId="36" borderId="35" xfId="0" applyNumberFormat="1" applyFont="1" applyFill="1" applyBorder="1" applyAlignment="1">
      <alignment horizontal="center" vertical="center"/>
    </xf>
    <xf numFmtId="176" fontId="9" fillId="36" borderId="35" xfId="48" applyNumberFormat="1" applyFont="1" applyFill="1" applyBorder="1" applyAlignment="1">
      <alignment horizontal="center" vertical="center"/>
      <protection/>
    </xf>
    <xf numFmtId="0" fontId="7" fillId="39" borderId="71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33" xfId="0" applyFont="1" applyFill="1" applyBorder="1" applyAlignment="1">
      <alignment horizontal="center"/>
    </xf>
    <xf numFmtId="176" fontId="9" fillId="39" borderId="72" xfId="48" applyNumberFormat="1" applyFont="1" applyFill="1" applyBorder="1" applyAlignment="1">
      <alignment horizontal="center" vertical="center"/>
      <protection/>
    </xf>
    <xf numFmtId="0" fontId="6" fillId="0" borderId="27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/>
    </xf>
    <xf numFmtId="176" fontId="6" fillId="39" borderId="29" xfId="0" applyNumberFormat="1" applyFont="1" applyFill="1" applyBorder="1" applyAlignment="1">
      <alignment horizontal="center"/>
    </xf>
    <xf numFmtId="176" fontId="6" fillId="39" borderId="24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7" fillId="36" borderId="31" xfId="0" applyFont="1" applyFill="1" applyBorder="1" applyAlignment="1">
      <alignment horizontal="center"/>
    </xf>
    <xf numFmtId="176" fontId="6" fillId="0" borderId="73" xfId="48" applyNumberFormat="1" applyFont="1" applyFill="1" applyBorder="1" applyAlignment="1">
      <alignment horizontal="center" vertical="center"/>
      <protection/>
    </xf>
    <xf numFmtId="176" fontId="6" fillId="36" borderId="35" xfId="48" applyNumberFormat="1" applyFont="1" applyFill="1" applyBorder="1" applyAlignment="1">
      <alignment horizontal="center" vertical="center"/>
      <protection/>
    </xf>
    <xf numFmtId="0" fontId="6" fillId="38" borderId="74" xfId="0" applyFont="1" applyFill="1" applyBorder="1" applyAlignment="1">
      <alignment horizontal="center"/>
    </xf>
    <xf numFmtId="0" fontId="6" fillId="38" borderId="46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75" xfId="0" applyFont="1" applyFill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/>
    </xf>
    <xf numFmtId="14" fontId="7" fillId="33" borderId="13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76" fontId="7" fillId="33" borderId="37" xfId="0" applyNumberFormat="1" applyFont="1" applyFill="1" applyBorder="1" applyAlignment="1">
      <alignment horizontal="center"/>
    </xf>
    <xf numFmtId="176" fontId="7" fillId="33" borderId="39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4" fontId="7" fillId="33" borderId="47" xfId="0" applyNumberFormat="1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I52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17" sqref="F17"/>
    </sheetView>
  </sheetViews>
  <sheetFormatPr defaultColWidth="8.796875" defaultRowHeight="15"/>
  <cols>
    <col min="1" max="1" width="3.69921875" style="98" customWidth="1"/>
    <col min="2" max="2" width="22.59765625" style="11" customWidth="1"/>
    <col min="3" max="3" width="24.796875" style="11" customWidth="1"/>
    <col min="4" max="4" width="6.796875" style="99" customWidth="1"/>
    <col min="5" max="5" width="4.19921875" style="100" customWidth="1"/>
    <col min="6" max="6" width="6.796875" style="101" customWidth="1"/>
    <col min="7" max="7" width="4.296875" style="100" customWidth="1"/>
    <col min="8" max="8" width="6.796875" style="102" customWidth="1"/>
    <col min="9" max="9" width="4.19921875" style="100" customWidth="1"/>
    <col min="10" max="10" width="6.796875" style="103" customWidth="1"/>
    <col min="11" max="11" width="4.19921875" style="100" customWidth="1"/>
    <col min="12" max="12" width="6.796875" style="102" customWidth="1"/>
    <col min="13" max="13" width="5.3984375" style="100" customWidth="1"/>
    <col min="14" max="14" width="6.796875" style="103" customWidth="1"/>
    <col min="15" max="15" width="6.69921875" style="103" customWidth="1"/>
    <col min="16" max="16" width="8.796875" style="103" customWidth="1"/>
    <col min="17" max="17" width="8.69921875" style="103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229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8" customFormat="1" ht="15.75" customHeight="1" thickBot="1">
      <c r="A2" s="12"/>
      <c r="B2" s="13" t="s">
        <v>7</v>
      </c>
      <c r="C2" s="14"/>
      <c r="D2" s="282">
        <v>43386</v>
      </c>
      <c r="E2" s="283"/>
      <c r="F2" s="282">
        <v>43414</v>
      </c>
      <c r="G2" s="283"/>
      <c r="H2" s="282">
        <v>43478</v>
      </c>
      <c r="I2" s="283"/>
      <c r="J2" s="282">
        <v>43505</v>
      </c>
      <c r="K2" s="283"/>
      <c r="L2" s="282">
        <v>43561</v>
      </c>
      <c r="M2" s="283"/>
      <c r="N2" s="15"/>
      <c r="O2" s="16"/>
      <c r="P2" s="286" t="s">
        <v>325</v>
      </c>
      <c r="Q2" s="28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s="18" customFormat="1" ht="63.75" thickBot="1">
      <c r="A3" s="19"/>
      <c r="B3" s="20" t="s">
        <v>0</v>
      </c>
      <c r="C3" s="21" t="s">
        <v>1</v>
      </c>
      <c r="D3" s="284" t="s">
        <v>20</v>
      </c>
      <c r="E3" s="285"/>
      <c r="F3" s="284" t="s">
        <v>306</v>
      </c>
      <c r="G3" s="285"/>
      <c r="H3" s="284" t="s">
        <v>118</v>
      </c>
      <c r="I3" s="285"/>
      <c r="J3" s="284" t="s">
        <v>124</v>
      </c>
      <c r="K3" s="285"/>
      <c r="L3" s="284" t="s">
        <v>324</v>
      </c>
      <c r="M3" s="285"/>
      <c r="N3" s="247" t="s">
        <v>2</v>
      </c>
      <c r="O3" s="248" t="s">
        <v>6</v>
      </c>
      <c r="P3" s="246" t="s">
        <v>13</v>
      </c>
      <c r="Q3" s="245" t="s">
        <v>14</v>
      </c>
      <c r="R3" s="22" t="s">
        <v>16</v>
      </c>
      <c r="S3" s="22" t="s">
        <v>15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21" s="17" customFormat="1" ht="15">
      <c r="A4" s="23">
        <v>1</v>
      </c>
      <c r="B4" s="24" t="s">
        <v>43</v>
      </c>
      <c r="C4" s="24" t="s">
        <v>19</v>
      </c>
      <c r="D4" s="25">
        <v>20</v>
      </c>
      <c r="E4" s="26">
        <v>6.5</v>
      </c>
      <c r="F4" s="27">
        <v>20</v>
      </c>
      <c r="G4" s="28">
        <v>6.5</v>
      </c>
      <c r="H4" s="27">
        <v>20</v>
      </c>
      <c r="I4" s="29">
        <v>6.5</v>
      </c>
      <c r="J4" s="30">
        <v>20</v>
      </c>
      <c r="K4" s="31">
        <v>7</v>
      </c>
      <c r="L4" s="32"/>
      <c r="M4" s="33"/>
      <c r="N4" s="34">
        <f aca="true" t="shared" si="0" ref="N4:N40">SUM(D4+F4+H4+J4+L4)</f>
        <v>80</v>
      </c>
      <c r="O4" s="35">
        <f aca="true" t="shared" si="1" ref="O4:O40">SUM(E4+G4+I4+K4+M4)</f>
        <v>26.5</v>
      </c>
      <c r="P4" s="36">
        <f aca="true" t="shared" si="2" ref="P4:P40">SUM(D4,F4,H4,J4,L4)-S4</f>
        <v>80</v>
      </c>
      <c r="Q4" s="37">
        <f aca="true" t="shared" si="3" ref="Q4:Q40">SUM(E4,G4,I4,K4,M4)-R4</f>
        <v>26.5</v>
      </c>
      <c r="R4" s="38">
        <f aca="true" t="shared" si="4" ref="R4:R29">IF(COUNT(M4,K4,I4,G4,E4)=5,MIN(M4,K4,I4,G4,E4),0)</f>
        <v>0</v>
      </c>
      <c r="S4" s="38">
        <f aca="true" t="shared" si="5" ref="S4:S29">IF(COUNT(D4,F4,H4,J4,L4)=5,MIN(D4,F4,H4,J4,L4),0)</f>
        <v>0</v>
      </c>
      <c r="T4" s="39"/>
      <c r="U4" s="40"/>
    </row>
    <row r="5" spans="1:21" s="17" customFormat="1" ht="15">
      <c r="A5" s="23">
        <v>2</v>
      </c>
      <c r="B5" s="24" t="s">
        <v>55</v>
      </c>
      <c r="C5" s="24" t="s">
        <v>19</v>
      </c>
      <c r="D5" s="41">
        <v>18</v>
      </c>
      <c r="E5" s="42">
        <v>5</v>
      </c>
      <c r="F5" s="43">
        <v>18</v>
      </c>
      <c r="G5" s="28">
        <v>6</v>
      </c>
      <c r="H5" s="44">
        <v>18</v>
      </c>
      <c r="I5" s="45">
        <v>5.5</v>
      </c>
      <c r="J5" s="27">
        <v>16</v>
      </c>
      <c r="K5" s="51">
        <v>4.5</v>
      </c>
      <c r="L5" s="41"/>
      <c r="M5" s="66"/>
      <c r="N5" s="34">
        <f t="shared" si="0"/>
        <v>70</v>
      </c>
      <c r="O5" s="35">
        <f t="shared" si="1"/>
        <v>21</v>
      </c>
      <c r="P5" s="36">
        <f t="shared" si="2"/>
        <v>70</v>
      </c>
      <c r="Q5" s="37">
        <f t="shared" si="3"/>
        <v>21</v>
      </c>
      <c r="R5" s="38">
        <f t="shared" si="4"/>
        <v>0</v>
      </c>
      <c r="S5" s="38">
        <f t="shared" si="5"/>
        <v>0</v>
      </c>
      <c r="T5" s="39"/>
      <c r="U5" s="40"/>
    </row>
    <row r="6" spans="1:21" s="17" customFormat="1" ht="15">
      <c r="A6" s="23">
        <v>3</v>
      </c>
      <c r="B6" s="24" t="s">
        <v>88</v>
      </c>
      <c r="C6" s="24" t="s">
        <v>19</v>
      </c>
      <c r="D6" s="47">
        <v>16</v>
      </c>
      <c r="E6" s="48">
        <v>5</v>
      </c>
      <c r="F6" s="52"/>
      <c r="G6" s="53"/>
      <c r="H6" s="32">
        <v>15</v>
      </c>
      <c r="I6" s="50">
        <v>5</v>
      </c>
      <c r="J6" s="43">
        <v>18</v>
      </c>
      <c r="K6" s="46">
        <v>5</v>
      </c>
      <c r="L6" s="32"/>
      <c r="M6" s="50"/>
      <c r="N6" s="34">
        <f t="shared" si="0"/>
        <v>49</v>
      </c>
      <c r="O6" s="35">
        <f t="shared" si="1"/>
        <v>15</v>
      </c>
      <c r="P6" s="36">
        <f t="shared" si="2"/>
        <v>49</v>
      </c>
      <c r="Q6" s="37">
        <f t="shared" si="3"/>
        <v>15</v>
      </c>
      <c r="R6" s="38">
        <f t="shared" si="4"/>
        <v>0</v>
      </c>
      <c r="S6" s="38">
        <f t="shared" si="5"/>
        <v>0</v>
      </c>
      <c r="T6" s="39"/>
      <c r="U6" s="40"/>
    </row>
    <row r="7" spans="1:21" s="17" customFormat="1" ht="15">
      <c r="A7" s="23">
        <v>4</v>
      </c>
      <c r="B7" s="24" t="s">
        <v>73</v>
      </c>
      <c r="C7" s="24" t="s">
        <v>27</v>
      </c>
      <c r="D7" s="47">
        <v>14</v>
      </c>
      <c r="E7" s="48">
        <v>4</v>
      </c>
      <c r="F7" s="43">
        <v>17</v>
      </c>
      <c r="G7" s="49">
        <v>4.5</v>
      </c>
      <c r="H7" s="27">
        <v>11</v>
      </c>
      <c r="I7" s="29">
        <v>4</v>
      </c>
      <c r="J7" s="43">
        <v>4</v>
      </c>
      <c r="K7" s="46">
        <v>3</v>
      </c>
      <c r="L7" s="32"/>
      <c r="M7" s="50"/>
      <c r="N7" s="34">
        <f t="shared" si="0"/>
        <v>46</v>
      </c>
      <c r="O7" s="35">
        <f t="shared" si="1"/>
        <v>15.5</v>
      </c>
      <c r="P7" s="36">
        <f t="shared" si="2"/>
        <v>46</v>
      </c>
      <c r="Q7" s="37">
        <f t="shared" si="3"/>
        <v>15.5</v>
      </c>
      <c r="R7" s="38">
        <f t="shared" si="4"/>
        <v>0</v>
      </c>
      <c r="S7" s="38">
        <f t="shared" si="5"/>
        <v>0</v>
      </c>
      <c r="T7" s="39"/>
      <c r="U7" s="40"/>
    </row>
    <row r="8" spans="1:21" s="17" customFormat="1" ht="15">
      <c r="A8" s="23">
        <v>5</v>
      </c>
      <c r="B8" s="24" t="s">
        <v>47</v>
      </c>
      <c r="C8" s="24" t="s">
        <v>10</v>
      </c>
      <c r="D8" s="47">
        <v>11</v>
      </c>
      <c r="E8" s="42">
        <v>4</v>
      </c>
      <c r="F8" s="27">
        <v>15</v>
      </c>
      <c r="G8" s="28">
        <v>4.5</v>
      </c>
      <c r="H8" s="43">
        <v>10</v>
      </c>
      <c r="I8" s="29">
        <v>4</v>
      </c>
      <c r="J8" s="43">
        <v>6</v>
      </c>
      <c r="K8" s="46">
        <v>3.5</v>
      </c>
      <c r="L8" s="54"/>
      <c r="M8" s="56"/>
      <c r="N8" s="34">
        <f t="shared" si="0"/>
        <v>42</v>
      </c>
      <c r="O8" s="35">
        <f t="shared" si="1"/>
        <v>16</v>
      </c>
      <c r="P8" s="36">
        <f t="shared" si="2"/>
        <v>42</v>
      </c>
      <c r="Q8" s="37">
        <f t="shared" si="3"/>
        <v>16</v>
      </c>
      <c r="R8" s="38">
        <f t="shared" si="4"/>
        <v>0</v>
      </c>
      <c r="S8" s="38">
        <f t="shared" si="5"/>
        <v>0</v>
      </c>
      <c r="T8" s="39"/>
      <c r="U8" s="40"/>
    </row>
    <row r="9" spans="1:21" s="17" customFormat="1" ht="15">
      <c r="A9" s="23">
        <v>6</v>
      </c>
      <c r="B9" s="24" t="s">
        <v>48</v>
      </c>
      <c r="C9" s="24" t="s">
        <v>19</v>
      </c>
      <c r="D9" s="41">
        <v>15</v>
      </c>
      <c r="E9" s="48">
        <v>4.5</v>
      </c>
      <c r="F9" s="27">
        <v>11</v>
      </c>
      <c r="G9" s="28">
        <v>3</v>
      </c>
      <c r="H9" s="57"/>
      <c r="I9" s="58"/>
      <c r="J9" s="41">
        <v>15</v>
      </c>
      <c r="K9" s="42">
        <v>4.5</v>
      </c>
      <c r="L9" s="54"/>
      <c r="M9" s="55"/>
      <c r="N9" s="34">
        <f t="shared" si="0"/>
        <v>41</v>
      </c>
      <c r="O9" s="35">
        <f t="shared" si="1"/>
        <v>12</v>
      </c>
      <c r="P9" s="36">
        <f t="shared" si="2"/>
        <v>41</v>
      </c>
      <c r="Q9" s="37">
        <f t="shared" si="3"/>
        <v>12</v>
      </c>
      <c r="R9" s="38">
        <f t="shared" si="4"/>
        <v>0</v>
      </c>
      <c r="S9" s="38">
        <f t="shared" si="5"/>
        <v>0</v>
      </c>
      <c r="T9" s="39"/>
      <c r="U9" s="40"/>
    </row>
    <row r="10" spans="1:21" s="17" customFormat="1" ht="15">
      <c r="A10" s="23">
        <v>7</v>
      </c>
      <c r="B10" s="24" t="s">
        <v>45</v>
      </c>
      <c r="C10" s="24" t="s">
        <v>9</v>
      </c>
      <c r="D10" s="47">
        <v>13</v>
      </c>
      <c r="E10" s="48">
        <v>4</v>
      </c>
      <c r="F10" s="52"/>
      <c r="G10" s="53"/>
      <c r="H10" s="32">
        <v>14</v>
      </c>
      <c r="I10" s="50">
        <v>5</v>
      </c>
      <c r="J10" s="43">
        <v>13</v>
      </c>
      <c r="K10" s="46">
        <v>4</v>
      </c>
      <c r="L10" s="59"/>
      <c r="M10" s="60"/>
      <c r="N10" s="34">
        <f t="shared" si="0"/>
        <v>40</v>
      </c>
      <c r="O10" s="35">
        <f t="shared" si="1"/>
        <v>13</v>
      </c>
      <c r="P10" s="36">
        <f t="shared" si="2"/>
        <v>40</v>
      </c>
      <c r="Q10" s="37">
        <f t="shared" si="3"/>
        <v>13</v>
      </c>
      <c r="R10" s="38">
        <f t="shared" si="4"/>
        <v>0</v>
      </c>
      <c r="S10" s="38">
        <f t="shared" si="5"/>
        <v>0</v>
      </c>
      <c r="T10" s="39"/>
      <c r="U10" s="40"/>
    </row>
    <row r="11" spans="1:21" s="17" customFormat="1" ht="15">
      <c r="A11" s="23">
        <v>8</v>
      </c>
      <c r="B11" s="24" t="s">
        <v>223</v>
      </c>
      <c r="C11" s="61" t="s">
        <v>19</v>
      </c>
      <c r="D11" s="47">
        <v>5</v>
      </c>
      <c r="E11" s="48">
        <v>3</v>
      </c>
      <c r="F11" s="27">
        <v>12</v>
      </c>
      <c r="G11" s="28">
        <v>3.5</v>
      </c>
      <c r="H11" s="32">
        <v>5</v>
      </c>
      <c r="I11" s="50">
        <v>3</v>
      </c>
      <c r="J11" s="41">
        <v>14</v>
      </c>
      <c r="K11" s="42">
        <v>4</v>
      </c>
      <c r="L11" s="54"/>
      <c r="M11" s="56"/>
      <c r="N11" s="34">
        <f t="shared" si="0"/>
        <v>36</v>
      </c>
      <c r="O11" s="35">
        <f t="shared" si="1"/>
        <v>13.5</v>
      </c>
      <c r="P11" s="36">
        <f t="shared" si="2"/>
        <v>36</v>
      </c>
      <c r="Q11" s="37">
        <f t="shared" si="3"/>
        <v>13.5</v>
      </c>
      <c r="R11" s="38">
        <f t="shared" si="4"/>
        <v>0</v>
      </c>
      <c r="S11" s="38">
        <f t="shared" si="5"/>
        <v>0</v>
      </c>
      <c r="T11" s="39"/>
      <c r="U11" s="40"/>
    </row>
    <row r="12" spans="1:21" s="17" customFormat="1" ht="15">
      <c r="A12" s="23">
        <v>9</v>
      </c>
      <c r="B12" s="24" t="s">
        <v>85</v>
      </c>
      <c r="C12" s="24" t="s">
        <v>18</v>
      </c>
      <c r="D12" s="41">
        <v>10</v>
      </c>
      <c r="E12" s="48">
        <v>4</v>
      </c>
      <c r="F12" s="52"/>
      <c r="G12" s="53"/>
      <c r="H12" s="27">
        <v>12</v>
      </c>
      <c r="I12" s="29">
        <v>4.5</v>
      </c>
      <c r="J12" s="43">
        <v>11</v>
      </c>
      <c r="K12" s="46">
        <v>4</v>
      </c>
      <c r="L12" s="59"/>
      <c r="M12" s="62"/>
      <c r="N12" s="34">
        <f t="shared" si="0"/>
        <v>33</v>
      </c>
      <c r="O12" s="35">
        <f t="shared" si="1"/>
        <v>12.5</v>
      </c>
      <c r="P12" s="36">
        <f t="shared" si="2"/>
        <v>33</v>
      </c>
      <c r="Q12" s="37">
        <f t="shared" si="3"/>
        <v>12.5</v>
      </c>
      <c r="R12" s="38">
        <f t="shared" si="4"/>
        <v>0</v>
      </c>
      <c r="S12" s="38">
        <f t="shared" si="5"/>
        <v>0</v>
      </c>
      <c r="T12" s="39"/>
      <c r="U12" s="40"/>
    </row>
    <row r="13" spans="1:21" s="17" customFormat="1" ht="15">
      <c r="A13" s="23">
        <v>10</v>
      </c>
      <c r="B13" s="24" t="s">
        <v>123</v>
      </c>
      <c r="C13" s="24" t="s">
        <v>10</v>
      </c>
      <c r="D13" s="41">
        <v>9</v>
      </c>
      <c r="E13" s="42">
        <v>4</v>
      </c>
      <c r="F13" s="68"/>
      <c r="G13" s="263"/>
      <c r="H13" s="41">
        <v>3</v>
      </c>
      <c r="I13" s="63">
        <v>3</v>
      </c>
      <c r="J13" s="27">
        <v>17</v>
      </c>
      <c r="K13" s="51">
        <v>5</v>
      </c>
      <c r="L13" s="54"/>
      <c r="M13" s="56"/>
      <c r="N13" s="34">
        <f t="shared" si="0"/>
        <v>29</v>
      </c>
      <c r="O13" s="35">
        <f t="shared" si="1"/>
        <v>12</v>
      </c>
      <c r="P13" s="36">
        <f t="shared" si="2"/>
        <v>29</v>
      </c>
      <c r="Q13" s="37">
        <f t="shared" si="3"/>
        <v>12</v>
      </c>
      <c r="R13" s="38">
        <f t="shared" si="4"/>
        <v>0</v>
      </c>
      <c r="S13" s="38">
        <f t="shared" si="5"/>
        <v>0</v>
      </c>
      <c r="T13" s="39"/>
      <c r="U13" s="40"/>
    </row>
    <row r="14" spans="1:21" s="17" customFormat="1" ht="15">
      <c r="A14" s="23">
        <v>11</v>
      </c>
      <c r="B14" s="24" t="s">
        <v>80</v>
      </c>
      <c r="C14" s="24" t="s">
        <v>10</v>
      </c>
      <c r="D14" s="47">
        <v>6</v>
      </c>
      <c r="E14" s="48">
        <v>3</v>
      </c>
      <c r="F14" s="43">
        <v>13</v>
      </c>
      <c r="G14" s="29">
        <v>3.5</v>
      </c>
      <c r="H14" s="41">
        <v>2</v>
      </c>
      <c r="I14" s="42">
        <v>3</v>
      </c>
      <c r="J14" s="27">
        <v>1</v>
      </c>
      <c r="K14" s="28">
        <v>2</v>
      </c>
      <c r="L14" s="41"/>
      <c r="M14" s="73"/>
      <c r="N14" s="34">
        <f t="shared" si="0"/>
        <v>22</v>
      </c>
      <c r="O14" s="35">
        <f t="shared" si="1"/>
        <v>11.5</v>
      </c>
      <c r="P14" s="36">
        <f t="shared" si="2"/>
        <v>22</v>
      </c>
      <c r="Q14" s="37">
        <f t="shared" si="3"/>
        <v>11.5</v>
      </c>
      <c r="R14" s="38">
        <f t="shared" si="4"/>
        <v>0</v>
      </c>
      <c r="S14" s="38">
        <f t="shared" si="5"/>
        <v>0</v>
      </c>
      <c r="T14" s="39"/>
      <c r="U14" s="40"/>
    </row>
    <row r="15" spans="1:21" s="17" customFormat="1" ht="15">
      <c r="A15" s="23">
        <v>12</v>
      </c>
      <c r="B15" s="24" t="s">
        <v>44</v>
      </c>
      <c r="C15" s="24" t="s">
        <v>18</v>
      </c>
      <c r="D15" s="64"/>
      <c r="E15" s="65"/>
      <c r="F15" s="27">
        <v>16</v>
      </c>
      <c r="G15" s="29">
        <v>4.5</v>
      </c>
      <c r="H15" s="41">
        <v>5</v>
      </c>
      <c r="I15" s="42">
        <v>3</v>
      </c>
      <c r="J15" s="52"/>
      <c r="K15" s="72"/>
      <c r="L15" s="27"/>
      <c r="M15" s="77"/>
      <c r="N15" s="34">
        <f t="shared" si="0"/>
        <v>21</v>
      </c>
      <c r="O15" s="35">
        <f t="shared" si="1"/>
        <v>7.5</v>
      </c>
      <c r="P15" s="36">
        <f t="shared" si="2"/>
        <v>21</v>
      </c>
      <c r="Q15" s="37">
        <f t="shared" si="3"/>
        <v>7.5</v>
      </c>
      <c r="R15" s="38">
        <f t="shared" si="4"/>
        <v>0</v>
      </c>
      <c r="S15" s="38">
        <f t="shared" si="5"/>
        <v>0</v>
      </c>
      <c r="T15" s="39"/>
      <c r="U15" s="40"/>
    </row>
    <row r="16" spans="1:21" s="17" customFormat="1" ht="15">
      <c r="A16" s="23">
        <v>13</v>
      </c>
      <c r="B16" s="24" t="s">
        <v>75</v>
      </c>
      <c r="C16" s="24" t="s">
        <v>18</v>
      </c>
      <c r="D16" s="47">
        <v>8</v>
      </c>
      <c r="E16" s="48">
        <v>3.5</v>
      </c>
      <c r="F16" s="75"/>
      <c r="G16" s="91"/>
      <c r="H16" s="52"/>
      <c r="I16" s="67"/>
      <c r="J16" s="43">
        <v>12</v>
      </c>
      <c r="K16" s="49">
        <v>4</v>
      </c>
      <c r="L16" s="54"/>
      <c r="M16" s="56"/>
      <c r="N16" s="34">
        <f t="shared" si="0"/>
        <v>20</v>
      </c>
      <c r="O16" s="35">
        <f t="shared" si="1"/>
        <v>7.5</v>
      </c>
      <c r="P16" s="36">
        <f t="shared" si="2"/>
        <v>20</v>
      </c>
      <c r="Q16" s="37">
        <f t="shared" si="3"/>
        <v>7.5</v>
      </c>
      <c r="R16" s="38">
        <f t="shared" si="4"/>
        <v>0</v>
      </c>
      <c r="S16" s="38">
        <f t="shared" si="5"/>
        <v>0</v>
      </c>
      <c r="T16" s="39"/>
      <c r="U16" s="40"/>
    </row>
    <row r="17" spans="1:21" s="17" customFormat="1" ht="15">
      <c r="A17" s="23">
        <v>14</v>
      </c>
      <c r="B17" s="24" t="s">
        <v>228</v>
      </c>
      <c r="C17" s="24" t="s">
        <v>17</v>
      </c>
      <c r="D17" s="68"/>
      <c r="E17" s="71"/>
      <c r="F17" s="27">
        <v>8</v>
      </c>
      <c r="G17" s="29">
        <v>2</v>
      </c>
      <c r="H17" s="41">
        <v>8</v>
      </c>
      <c r="I17" s="42">
        <v>4</v>
      </c>
      <c r="J17" s="43">
        <v>1</v>
      </c>
      <c r="K17" s="49">
        <v>2</v>
      </c>
      <c r="L17" s="41"/>
      <c r="M17" s="73"/>
      <c r="N17" s="34">
        <f t="shared" si="0"/>
        <v>17</v>
      </c>
      <c r="O17" s="35">
        <f t="shared" si="1"/>
        <v>8</v>
      </c>
      <c r="P17" s="36">
        <f t="shared" si="2"/>
        <v>17</v>
      </c>
      <c r="Q17" s="37">
        <f t="shared" si="3"/>
        <v>8</v>
      </c>
      <c r="R17" s="38">
        <f t="shared" si="4"/>
        <v>0</v>
      </c>
      <c r="S17" s="38">
        <f t="shared" si="5"/>
        <v>0</v>
      </c>
      <c r="T17" s="39"/>
      <c r="U17" s="40"/>
    </row>
    <row r="18" spans="1:21" s="17" customFormat="1" ht="15">
      <c r="A18" s="23">
        <v>15</v>
      </c>
      <c r="B18" s="24" t="s">
        <v>244</v>
      </c>
      <c r="C18" s="24" t="s">
        <v>17</v>
      </c>
      <c r="D18" s="68"/>
      <c r="E18" s="69"/>
      <c r="F18" s="52"/>
      <c r="G18" s="67"/>
      <c r="H18" s="41">
        <v>17</v>
      </c>
      <c r="I18" s="42">
        <v>5</v>
      </c>
      <c r="J18" s="52"/>
      <c r="K18" s="72"/>
      <c r="L18" s="41"/>
      <c r="M18" s="66"/>
      <c r="N18" s="34">
        <f t="shared" si="0"/>
        <v>17</v>
      </c>
      <c r="O18" s="35">
        <f t="shared" si="1"/>
        <v>5</v>
      </c>
      <c r="P18" s="36">
        <f t="shared" si="2"/>
        <v>17</v>
      </c>
      <c r="Q18" s="37">
        <f t="shared" si="3"/>
        <v>5</v>
      </c>
      <c r="R18" s="38">
        <f t="shared" si="4"/>
        <v>0</v>
      </c>
      <c r="S18" s="38">
        <f t="shared" si="5"/>
        <v>0</v>
      </c>
      <c r="T18" s="39"/>
      <c r="U18" s="40"/>
    </row>
    <row r="19" spans="1:21" s="17" customFormat="1" ht="15">
      <c r="A19" s="23">
        <v>16</v>
      </c>
      <c r="B19" s="24" t="s">
        <v>79</v>
      </c>
      <c r="C19" s="24" t="s">
        <v>17</v>
      </c>
      <c r="D19" s="47">
        <v>17</v>
      </c>
      <c r="E19" s="48">
        <v>5</v>
      </c>
      <c r="F19" s="52"/>
      <c r="G19" s="72"/>
      <c r="H19" s="52"/>
      <c r="I19" s="72"/>
      <c r="J19" s="52"/>
      <c r="K19" s="72"/>
      <c r="L19" s="27"/>
      <c r="M19" s="261"/>
      <c r="N19" s="34">
        <f t="shared" si="0"/>
        <v>17</v>
      </c>
      <c r="O19" s="35">
        <f t="shared" si="1"/>
        <v>5</v>
      </c>
      <c r="P19" s="36">
        <f t="shared" si="2"/>
        <v>17</v>
      </c>
      <c r="Q19" s="37">
        <f t="shared" si="3"/>
        <v>5</v>
      </c>
      <c r="R19" s="38">
        <f t="shared" si="4"/>
        <v>0</v>
      </c>
      <c r="S19" s="38">
        <f t="shared" si="5"/>
        <v>0</v>
      </c>
      <c r="T19" s="39"/>
      <c r="U19" s="40"/>
    </row>
    <row r="20" spans="1:21" s="17" customFormat="1" ht="15">
      <c r="A20" s="23">
        <v>17</v>
      </c>
      <c r="B20" s="24" t="s">
        <v>225</v>
      </c>
      <c r="C20" s="24" t="s">
        <v>10</v>
      </c>
      <c r="D20" s="41">
        <v>1</v>
      </c>
      <c r="E20" s="48">
        <v>2</v>
      </c>
      <c r="F20" s="43">
        <v>14</v>
      </c>
      <c r="G20" s="28">
        <v>4</v>
      </c>
      <c r="H20" s="27">
        <v>1</v>
      </c>
      <c r="I20" s="28">
        <v>3</v>
      </c>
      <c r="J20" s="52"/>
      <c r="K20" s="72"/>
      <c r="L20" s="41"/>
      <c r="M20" s="73"/>
      <c r="N20" s="34">
        <f t="shared" si="0"/>
        <v>16</v>
      </c>
      <c r="O20" s="35">
        <f t="shared" si="1"/>
        <v>9</v>
      </c>
      <c r="P20" s="36">
        <f t="shared" si="2"/>
        <v>16</v>
      </c>
      <c r="Q20" s="37">
        <f t="shared" si="3"/>
        <v>9</v>
      </c>
      <c r="R20" s="38">
        <f t="shared" si="4"/>
        <v>0</v>
      </c>
      <c r="S20" s="38">
        <f t="shared" si="5"/>
        <v>0</v>
      </c>
      <c r="T20" s="39"/>
      <c r="U20" s="40"/>
    </row>
    <row r="21" spans="1:21" s="17" customFormat="1" ht="15">
      <c r="A21" s="23">
        <v>18</v>
      </c>
      <c r="B21" s="24" t="s">
        <v>245</v>
      </c>
      <c r="C21" s="24" t="s">
        <v>246</v>
      </c>
      <c r="D21" s="68"/>
      <c r="E21" s="69"/>
      <c r="F21" s="52"/>
      <c r="G21" s="72"/>
      <c r="H21" s="27">
        <v>16</v>
      </c>
      <c r="I21" s="28">
        <v>5</v>
      </c>
      <c r="J21" s="52"/>
      <c r="K21" s="72"/>
      <c r="L21" s="41"/>
      <c r="M21" s="73"/>
      <c r="N21" s="34">
        <f t="shared" si="0"/>
        <v>16</v>
      </c>
      <c r="O21" s="35">
        <f t="shared" si="1"/>
        <v>5</v>
      </c>
      <c r="P21" s="36">
        <f t="shared" si="2"/>
        <v>16</v>
      </c>
      <c r="Q21" s="37">
        <f t="shared" si="3"/>
        <v>5</v>
      </c>
      <c r="R21" s="38">
        <f t="shared" si="4"/>
        <v>0</v>
      </c>
      <c r="S21" s="38">
        <f t="shared" si="5"/>
        <v>0</v>
      </c>
      <c r="T21" s="39"/>
      <c r="U21" s="40"/>
    </row>
    <row r="22" spans="1:21" s="17" customFormat="1" ht="15">
      <c r="A22" s="23">
        <v>19</v>
      </c>
      <c r="B22" s="24" t="s">
        <v>46</v>
      </c>
      <c r="C22" s="24" t="s">
        <v>9</v>
      </c>
      <c r="D22" s="27">
        <v>7</v>
      </c>
      <c r="E22" s="49">
        <v>3.5</v>
      </c>
      <c r="F22" s="52"/>
      <c r="G22" s="53"/>
      <c r="H22" s="52"/>
      <c r="I22" s="72"/>
      <c r="J22" s="43">
        <v>8</v>
      </c>
      <c r="K22" s="49">
        <v>3.5</v>
      </c>
      <c r="L22" s="41"/>
      <c r="M22" s="66"/>
      <c r="N22" s="34">
        <f t="shared" si="0"/>
        <v>15</v>
      </c>
      <c r="O22" s="35">
        <f t="shared" si="1"/>
        <v>7</v>
      </c>
      <c r="P22" s="36">
        <f t="shared" si="2"/>
        <v>15</v>
      </c>
      <c r="Q22" s="37">
        <f t="shared" si="3"/>
        <v>7</v>
      </c>
      <c r="R22" s="38">
        <f t="shared" si="4"/>
        <v>0</v>
      </c>
      <c r="S22" s="38">
        <f t="shared" si="5"/>
        <v>0</v>
      </c>
      <c r="T22" s="39"/>
      <c r="U22" s="40"/>
    </row>
    <row r="23" spans="1:21" s="17" customFormat="1" ht="15">
      <c r="A23" s="23">
        <v>20</v>
      </c>
      <c r="B23" s="24" t="s">
        <v>81</v>
      </c>
      <c r="C23" s="24" t="s">
        <v>9</v>
      </c>
      <c r="D23" s="47">
        <v>3</v>
      </c>
      <c r="E23" s="48">
        <v>3</v>
      </c>
      <c r="F23" s="75"/>
      <c r="G23" s="53"/>
      <c r="H23" s="27">
        <v>1</v>
      </c>
      <c r="I23" s="28">
        <v>2.5</v>
      </c>
      <c r="J23" s="43">
        <v>9</v>
      </c>
      <c r="K23" s="49">
        <v>4</v>
      </c>
      <c r="L23" s="59"/>
      <c r="M23" s="60"/>
      <c r="N23" s="34">
        <f t="shared" si="0"/>
        <v>13</v>
      </c>
      <c r="O23" s="35">
        <f t="shared" si="1"/>
        <v>9.5</v>
      </c>
      <c r="P23" s="36">
        <f t="shared" si="2"/>
        <v>13</v>
      </c>
      <c r="Q23" s="37">
        <f t="shared" si="3"/>
        <v>9.5</v>
      </c>
      <c r="R23" s="38">
        <f t="shared" si="4"/>
        <v>0</v>
      </c>
      <c r="S23" s="38">
        <f t="shared" si="5"/>
        <v>0</v>
      </c>
      <c r="T23" s="39"/>
      <c r="U23" s="40"/>
    </row>
    <row r="24" spans="1:21" s="40" customFormat="1" ht="15">
      <c r="A24" s="23">
        <v>21</v>
      </c>
      <c r="B24" s="24" t="s">
        <v>49</v>
      </c>
      <c r="C24" s="24" t="s">
        <v>18</v>
      </c>
      <c r="D24" s="47">
        <v>4</v>
      </c>
      <c r="E24" s="48">
        <v>3</v>
      </c>
      <c r="F24" s="68"/>
      <c r="G24" s="71"/>
      <c r="H24" s="27">
        <v>9</v>
      </c>
      <c r="I24" s="28">
        <v>4</v>
      </c>
      <c r="J24" s="52"/>
      <c r="K24" s="72"/>
      <c r="L24" s="59"/>
      <c r="M24" s="60"/>
      <c r="N24" s="34">
        <f t="shared" si="0"/>
        <v>13</v>
      </c>
      <c r="O24" s="35">
        <f t="shared" si="1"/>
        <v>7</v>
      </c>
      <c r="P24" s="36">
        <f t="shared" si="2"/>
        <v>13</v>
      </c>
      <c r="Q24" s="37">
        <f t="shared" si="3"/>
        <v>7</v>
      </c>
      <c r="R24" s="38">
        <f t="shared" si="4"/>
        <v>0</v>
      </c>
      <c r="S24" s="38">
        <f t="shared" si="5"/>
        <v>0</v>
      </c>
      <c r="T24" s="39"/>
      <c r="U24" s="74"/>
    </row>
    <row r="25" spans="1:21" s="74" customFormat="1" ht="15">
      <c r="A25" s="23">
        <v>22</v>
      </c>
      <c r="B25" s="24" t="s">
        <v>247</v>
      </c>
      <c r="C25" s="24" t="s">
        <v>248</v>
      </c>
      <c r="D25" s="68"/>
      <c r="E25" s="69"/>
      <c r="F25" s="52"/>
      <c r="G25" s="72"/>
      <c r="H25" s="27">
        <v>13</v>
      </c>
      <c r="I25" s="28">
        <v>4.5</v>
      </c>
      <c r="J25" s="52"/>
      <c r="K25" s="72"/>
      <c r="L25" s="41"/>
      <c r="M25" s="66"/>
      <c r="N25" s="34">
        <f t="shared" si="0"/>
        <v>13</v>
      </c>
      <c r="O25" s="35">
        <f t="shared" si="1"/>
        <v>4.5</v>
      </c>
      <c r="P25" s="36">
        <f t="shared" si="2"/>
        <v>13</v>
      </c>
      <c r="Q25" s="37">
        <f t="shared" si="3"/>
        <v>4.5</v>
      </c>
      <c r="R25" s="38">
        <f t="shared" si="4"/>
        <v>0</v>
      </c>
      <c r="S25" s="38">
        <f t="shared" si="5"/>
        <v>0</v>
      </c>
      <c r="T25" s="40"/>
      <c r="U25" s="40"/>
    </row>
    <row r="26" spans="1:21" s="74" customFormat="1" ht="15">
      <c r="A26" s="23">
        <v>23</v>
      </c>
      <c r="B26" s="24" t="s">
        <v>50</v>
      </c>
      <c r="C26" s="24" t="s">
        <v>133</v>
      </c>
      <c r="D26" s="27">
        <v>12</v>
      </c>
      <c r="E26" s="28">
        <v>4</v>
      </c>
      <c r="F26" s="52"/>
      <c r="G26" s="53"/>
      <c r="H26" s="52"/>
      <c r="I26" s="72"/>
      <c r="J26" s="52"/>
      <c r="K26" s="72"/>
      <c r="L26" s="27"/>
      <c r="M26" s="70"/>
      <c r="N26" s="34">
        <f t="shared" si="0"/>
        <v>12</v>
      </c>
      <c r="O26" s="35">
        <f t="shared" si="1"/>
        <v>4</v>
      </c>
      <c r="P26" s="36">
        <f t="shared" si="2"/>
        <v>12</v>
      </c>
      <c r="Q26" s="37">
        <f t="shared" si="3"/>
        <v>4</v>
      </c>
      <c r="R26" s="38">
        <f t="shared" si="4"/>
        <v>0</v>
      </c>
      <c r="S26" s="38">
        <f t="shared" si="5"/>
        <v>0</v>
      </c>
      <c r="T26" s="40"/>
      <c r="U26" s="40"/>
    </row>
    <row r="27" spans="1:21" s="74" customFormat="1" ht="15">
      <c r="A27" s="23">
        <v>24</v>
      </c>
      <c r="B27" s="24" t="s">
        <v>339</v>
      </c>
      <c r="C27" s="24"/>
      <c r="D27" s="52"/>
      <c r="E27" s="72"/>
      <c r="F27" s="52"/>
      <c r="G27" s="72"/>
      <c r="H27" s="52"/>
      <c r="I27" s="72"/>
      <c r="J27" s="43">
        <v>10</v>
      </c>
      <c r="K27" s="49">
        <v>4</v>
      </c>
      <c r="L27" s="59"/>
      <c r="M27" s="60"/>
      <c r="N27" s="34">
        <f t="shared" si="0"/>
        <v>10</v>
      </c>
      <c r="O27" s="35">
        <f t="shared" si="1"/>
        <v>4</v>
      </c>
      <c r="P27" s="36">
        <f t="shared" si="2"/>
        <v>10</v>
      </c>
      <c r="Q27" s="37">
        <f t="shared" si="3"/>
        <v>4</v>
      </c>
      <c r="R27" s="38">
        <f t="shared" si="4"/>
        <v>0</v>
      </c>
      <c r="S27" s="38">
        <f t="shared" si="5"/>
        <v>0</v>
      </c>
      <c r="T27" s="40"/>
      <c r="U27" s="40"/>
    </row>
    <row r="28" spans="1:21" s="74" customFormat="1" ht="15">
      <c r="A28" s="23">
        <v>25</v>
      </c>
      <c r="B28" s="24" t="s">
        <v>227</v>
      </c>
      <c r="C28" s="24" t="s">
        <v>200</v>
      </c>
      <c r="D28" s="52"/>
      <c r="E28" s="53"/>
      <c r="F28" s="27">
        <v>9</v>
      </c>
      <c r="G28" s="28">
        <v>2</v>
      </c>
      <c r="H28" s="27">
        <v>1</v>
      </c>
      <c r="I28" s="28">
        <v>2</v>
      </c>
      <c r="J28" s="52"/>
      <c r="K28" s="72"/>
      <c r="L28" s="41"/>
      <c r="M28" s="42"/>
      <c r="N28" s="34">
        <f t="shared" si="0"/>
        <v>10</v>
      </c>
      <c r="O28" s="35">
        <f t="shared" si="1"/>
        <v>4</v>
      </c>
      <c r="P28" s="36">
        <f t="shared" si="2"/>
        <v>10</v>
      </c>
      <c r="Q28" s="37">
        <f t="shared" si="3"/>
        <v>4</v>
      </c>
      <c r="R28" s="38">
        <f t="shared" si="4"/>
        <v>0</v>
      </c>
      <c r="S28" s="38">
        <f t="shared" si="5"/>
        <v>0</v>
      </c>
      <c r="T28" s="40"/>
      <c r="U28" s="40"/>
    </row>
    <row r="29" spans="1:21" s="74" customFormat="1" ht="15">
      <c r="A29" s="23">
        <v>26</v>
      </c>
      <c r="B29" s="24" t="s">
        <v>76</v>
      </c>
      <c r="C29" s="24" t="s">
        <v>18</v>
      </c>
      <c r="D29" s="52"/>
      <c r="E29" s="53"/>
      <c r="F29" s="27">
        <v>10</v>
      </c>
      <c r="G29" s="28">
        <v>3</v>
      </c>
      <c r="H29" s="52"/>
      <c r="I29" s="72"/>
      <c r="J29" s="52"/>
      <c r="K29" s="72"/>
      <c r="L29" s="27"/>
      <c r="M29" s="51"/>
      <c r="N29" s="34">
        <f t="shared" si="0"/>
        <v>10</v>
      </c>
      <c r="O29" s="35">
        <f t="shared" si="1"/>
        <v>3</v>
      </c>
      <c r="P29" s="36">
        <f t="shared" si="2"/>
        <v>10</v>
      </c>
      <c r="Q29" s="37">
        <f t="shared" si="3"/>
        <v>3</v>
      </c>
      <c r="R29" s="38">
        <f t="shared" si="4"/>
        <v>0</v>
      </c>
      <c r="S29" s="38">
        <f t="shared" si="5"/>
        <v>0</v>
      </c>
      <c r="T29" s="40"/>
      <c r="U29" s="40"/>
    </row>
    <row r="30" spans="1:21" s="74" customFormat="1" ht="15">
      <c r="A30" s="23">
        <v>27</v>
      </c>
      <c r="B30" s="24" t="s">
        <v>117</v>
      </c>
      <c r="C30" s="24" t="s">
        <v>19</v>
      </c>
      <c r="D30" s="27">
        <v>2</v>
      </c>
      <c r="E30" s="28">
        <v>3</v>
      </c>
      <c r="F30" s="75"/>
      <c r="G30" s="76"/>
      <c r="H30" s="43">
        <v>6</v>
      </c>
      <c r="I30" s="28">
        <v>3.5</v>
      </c>
      <c r="J30" s="52"/>
      <c r="K30" s="72"/>
      <c r="L30" s="54"/>
      <c r="M30" s="79"/>
      <c r="N30" s="34">
        <f t="shared" si="0"/>
        <v>8</v>
      </c>
      <c r="O30" s="35">
        <f t="shared" si="1"/>
        <v>6.5</v>
      </c>
      <c r="P30" s="36">
        <f t="shared" si="2"/>
        <v>8</v>
      </c>
      <c r="Q30" s="37">
        <f t="shared" si="3"/>
        <v>6.5</v>
      </c>
      <c r="R30" s="38">
        <f>IF(COUNT(M30,K30,I31,G30,E30)=5,MIN(M30,K30,I31,G30,E30),0)</f>
        <v>0</v>
      </c>
      <c r="S30" s="38">
        <f>IF(COUNT(D30,F30,H31,J30,L30)=5,MIN(D30,F30,H31,J30,L30),0)</f>
        <v>0</v>
      </c>
      <c r="T30" s="40"/>
      <c r="U30" s="40"/>
    </row>
    <row r="31" spans="1:21" s="74" customFormat="1" ht="15">
      <c r="A31" s="23">
        <v>28</v>
      </c>
      <c r="B31" s="24" t="s">
        <v>251</v>
      </c>
      <c r="C31" s="24" t="s">
        <v>27</v>
      </c>
      <c r="D31" s="52"/>
      <c r="E31" s="72"/>
      <c r="F31" s="52"/>
      <c r="G31" s="72"/>
      <c r="H31" s="27">
        <v>1</v>
      </c>
      <c r="I31" s="28">
        <v>2</v>
      </c>
      <c r="J31" s="43">
        <v>7</v>
      </c>
      <c r="K31" s="49">
        <v>3.5</v>
      </c>
      <c r="L31" s="54"/>
      <c r="M31" s="81"/>
      <c r="N31" s="34">
        <f t="shared" si="0"/>
        <v>8</v>
      </c>
      <c r="O31" s="35">
        <f t="shared" si="1"/>
        <v>5.5</v>
      </c>
      <c r="P31" s="36">
        <f t="shared" si="2"/>
        <v>8</v>
      </c>
      <c r="Q31" s="37">
        <f t="shared" si="3"/>
        <v>5.5</v>
      </c>
      <c r="R31" s="38">
        <v>0</v>
      </c>
      <c r="S31" s="38">
        <v>0</v>
      </c>
      <c r="T31" s="40"/>
      <c r="U31" s="40"/>
    </row>
    <row r="32" spans="1:21" s="74" customFormat="1" ht="15">
      <c r="A32" s="23">
        <v>29</v>
      </c>
      <c r="B32" s="24" t="s">
        <v>249</v>
      </c>
      <c r="C32" s="24" t="s">
        <v>78</v>
      </c>
      <c r="D32" s="52"/>
      <c r="E32" s="72"/>
      <c r="F32" s="52"/>
      <c r="G32" s="72"/>
      <c r="H32" s="27">
        <v>7</v>
      </c>
      <c r="I32" s="28">
        <v>3.5</v>
      </c>
      <c r="J32" s="52"/>
      <c r="K32" s="72"/>
      <c r="L32" s="54"/>
      <c r="M32" s="79"/>
      <c r="N32" s="34">
        <f t="shared" si="0"/>
        <v>7</v>
      </c>
      <c r="O32" s="35">
        <f t="shared" si="1"/>
        <v>3.5</v>
      </c>
      <c r="P32" s="36">
        <f t="shared" si="2"/>
        <v>7</v>
      </c>
      <c r="Q32" s="37">
        <f t="shared" si="3"/>
        <v>3.5</v>
      </c>
      <c r="R32" s="38">
        <v>0</v>
      </c>
      <c r="S32" s="38">
        <v>0</v>
      </c>
      <c r="T32" s="40"/>
      <c r="U32" s="40"/>
    </row>
    <row r="33" spans="1:21" s="74" customFormat="1" ht="15">
      <c r="A33" s="23">
        <v>30</v>
      </c>
      <c r="B33" s="24" t="s">
        <v>259</v>
      </c>
      <c r="C33" s="24"/>
      <c r="D33" s="52"/>
      <c r="E33" s="72"/>
      <c r="F33" s="52"/>
      <c r="G33" s="72"/>
      <c r="H33" s="52"/>
      <c r="I33" s="72"/>
      <c r="J33" s="43">
        <v>5</v>
      </c>
      <c r="K33" s="49">
        <v>3</v>
      </c>
      <c r="L33" s="54"/>
      <c r="M33" s="79"/>
      <c r="N33" s="34">
        <f t="shared" si="0"/>
        <v>5</v>
      </c>
      <c r="O33" s="35">
        <f t="shared" si="1"/>
        <v>3</v>
      </c>
      <c r="P33" s="36">
        <f t="shared" si="2"/>
        <v>5</v>
      </c>
      <c r="Q33" s="37">
        <f t="shared" si="3"/>
        <v>3</v>
      </c>
      <c r="R33" s="38">
        <v>0</v>
      </c>
      <c r="S33" s="38">
        <v>0</v>
      </c>
      <c r="T33" s="40"/>
      <c r="U33" s="40"/>
    </row>
    <row r="34" spans="1:21" s="74" customFormat="1" ht="15">
      <c r="A34" s="23">
        <v>31</v>
      </c>
      <c r="B34" s="24" t="s">
        <v>340</v>
      </c>
      <c r="C34" s="24"/>
      <c r="D34" s="52"/>
      <c r="E34" s="72"/>
      <c r="F34" s="52"/>
      <c r="G34" s="72"/>
      <c r="H34" s="52"/>
      <c r="I34" s="72"/>
      <c r="J34" s="43">
        <v>3</v>
      </c>
      <c r="K34" s="49">
        <v>3</v>
      </c>
      <c r="L34" s="54"/>
      <c r="M34" s="79"/>
      <c r="N34" s="34">
        <f t="shared" si="0"/>
        <v>3</v>
      </c>
      <c r="O34" s="35">
        <f t="shared" si="1"/>
        <v>3</v>
      </c>
      <c r="P34" s="36">
        <f t="shared" si="2"/>
        <v>3</v>
      </c>
      <c r="Q34" s="37">
        <f t="shared" si="3"/>
        <v>3</v>
      </c>
      <c r="R34" s="38">
        <v>0</v>
      </c>
      <c r="S34" s="38">
        <v>0</v>
      </c>
      <c r="T34" s="40"/>
      <c r="U34" s="40"/>
    </row>
    <row r="35" spans="1:21" s="74" customFormat="1" ht="15">
      <c r="A35" s="23">
        <v>32</v>
      </c>
      <c r="B35" s="24" t="s">
        <v>341</v>
      </c>
      <c r="C35" s="24"/>
      <c r="D35" s="52"/>
      <c r="E35" s="72"/>
      <c r="F35" s="52"/>
      <c r="G35" s="72"/>
      <c r="H35" s="52"/>
      <c r="I35" s="72"/>
      <c r="J35" s="43">
        <v>2</v>
      </c>
      <c r="K35" s="49">
        <v>3</v>
      </c>
      <c r="L35" s="54"/>
      <c r="M35" s="81"/>
      <c r="N35" s="34">
        <f t="shared" si="0"/>
        <v>2</v>
      </c>
      <c r="O35" s="35">
        <f t="shared" si="1"/>
        <v>3</v>
      </c>
      <c r="P35" s="36">
        <f t="shared" si="2"/>
        <v>2</v>
      </c>
      <c r="Q35" s="37">
        <f t="shared" si="3"/>
        <v>3</v>
      </c>
      <c r="R35" s="38">
        <v>0</v>
      </c>
      <c r="S35" s="38">
        <v>0</v>
      </c>
      <c r="T35" s="40"/>
      <c r="U35" s="40"/>
    </row>
    <row r="36" spans="1:21" s="74" customFormat="1" ht="15">
      <c r="A36" s="23">
        <v>33</v>
      </c>
      <c r="B36" s="24" t="s">
        <v>342</v>
      </c>
      <c r="C36" s="24"/>
      <c r="D36" s="52"/>
      <c r="E36" s="72"/>
      <c r="F36" s="52"/>
      <c r="G36" s="72"/>
      <c r="H36" s="52"/>
      <c r="I36" s="72"/>
      <c r="J36" s="43">
        <v>1</v>
      </c>
      <c r="K36" s="49">
        <v>2.5</v>
      </c>
      <c r="L36" s="54"/>
      <c r="M36" s="81"/>
      <c r="N36" s="34">
        <f t="shared" si="0"/>
        <v>1</v>
      </c>
      <c r="O36" s="35">
        <f t="shared" si="1"/>
        <v>2.5</v>
      </c>
      <c r="P36" s="36">
        <f t="shared" si="2"/>
        <v>1</v>
      </c>
      <c r="Q36" s="37">
        <f t="shared" si="3"/>
        <v>2.5</v>
      </c>
      <c r="R36" s="38">
        <v>0</v>
      </c>
      <c r="S36" s="38">
        <v>0</v>
      </c>
      <c r="T36" s="40"/>
      <c r="U36" s="40"/>
    </row>
    <row r="37" spans="1:21" s="74" customFormat="1" ht="15">
      <c r="A37" s="23">
        <v>34</v>
      </c>
      <c r="B37" s="24" t="s">
        <v>224</v>
      </c>
      <c r="C37" s="24" t="s">
        <v>42</v>
      </c>
      <c r="D37" s="27">
        <v>1</v>
      </c>
      <c r="E37" s="28">
        <v>2.5</v>
      </c>
      <c r="F37" s="75"/>
      <c r="G37" s="53"/>
      <c r="H37" s="52"/>
      <c r="I37" s="72"/>
      <c r="J37" s="52"/>
      <c r="K37" s="72"/>
      <c r="L37" s="54"/>
      <c r="M37" s="79"/>
      <c r="N37" s="34">
        <f t="shared" si="0"/>
        <v>1</v>
      </c>
      <c r="O37" s="35">
        <f t="shared" si="1"/>
        <v>2.5</v>
      </c>
      <c r="P37" s="36">
        <f t="shared" si="2"/>
        <v>1</v>
      </c>
      <c r="Q37" s="37">
        <f t="shared" si="3"/>
        <v>2.5</v>
      </c>
      <c r="R37" s="38">
        <v>0</v>
      </c>
      <c r="S37" s="38">
        <v>0</v>
      </c>
      <c r="T37" s="40"/>
      <c r="U37" s="40"/>
    </row>
    <row r="38" spans="1:21" s="74" customFormat="1" ht="15">
      <c r="A38" s="23">
        <v>35</v>
      </c>
      <c r="B38" s="24" t="s">
        <v>250</v>
      </c>
      <c r="C38" s="24" t="s">
        <v>22</v>
      </c>
      <c r="D38" s="52"/>
      <c r="E38" s="72"/>
      <c r="F38" s="52"/>
      <c r="G38" s="72"/>
      <c r="H38" s="27">
        <v>1</v>
      </c>
      <c r="I38" s="28">
        <v>2.5</v>
      </c>
      <c r="J38" s="52"/>
      <c r="K38" s="72"/>
      <c r="L38" s="54"/>
      <c r="M38" s="79"/>
      <c r="N38" s="34">
        <f t="shared" si="0"/>
        <v>1</v>
      </c>
      <c r="O38" s="35">
        <f t="shared" si="1"/>
        <v>2.5</v>
      </c>
      <c r="P38" s="36">
        <f t="shared" si="2"/>
        <v>1</v>
      </c>
      <c r="Q38" s="37">
        <f t="shared" si="3"/>
        <v>2.5</v>
      </c>
      <c r="R38" s="38">
        <v>0</v>
      </c>
      <c r="S38" s="38">
        <v>0</v>
      </c>
      <c r="T38" s="40"/>
      <c r="U38" s="40"/>
    </row>
    <row r="39" spans="1:21" s="74" customFormat="1" ht="15">
      <c r="A39" s="23">
        <v>36</v>
      </c>
      <c r="B39" s="24" t="s">
        <v>263</v>
      </c>
      <c r="C39" s="24"/>
      <c r="D39" s="52"/>
      <c r="E39" s="72"/>
      <c r="F39" s="52"/>
      <c r="G39" s="72"/>
      <c r="H39" s="52"/>
      <c r="I39" s="72"/>
      <c r="J39" s="43">
        <v>1</v>
      </c>
      <c r="K39" s="49">
        <v>2</v>
      </c>
      <c r="L39" s="54"/>
      <c r="M39" s="81"/>
      <c r="N39" s="34">
        <f t="shared" si="0"/>
        <v>1</v>
      </c>
      <c r="O39" s="35">
        <f t="shared" si="1"/>
        <v>2</v>
      </c>
      <c r="P39" s="36">
        <f t="shared" si="2"/>
        <v>1</v>
      </c>
      <c r="Q39" s="37">
        <f t="shared" si="3"/>
        <v>2</v>
      </c>
      <c r="R39" s="38">
        <v>0</v>
      </c>
      <c r="S39" s="38">
        <v>0</v>
      </c>
      <c r="T39" s="40"/>
      <c r="U39" s="40"/>
    </row>
    <row r="40" spans="1:21" s="74" customFormat="1" ht="15">
      <c r="A40" s="23">
        <v>37</v>
      </c>
      <c r="B40" s="24" t="s">
        <v>252</v>
      </c>
      <c r="C40" s="24"/>
      <c r="D40" s="52"/>
      <c r="E40" s="72"/>
      <c r="F40" s="52"/>
      <c r="G40" s="72"/>
      <c r="H40" s="27">
        <v>1</v>
      </c>
      <c r="I40" s="80">
        <v>2</v>
      </c>
      <c r="J40" s="52"/>
      <c r="K40" s="72"/>
      <c r="L40" s="54"/>
      <c r="M40" s="81"/>
      <c r="N40" s="34">
        <f t="shared" si="0"/>
        <v>1</v>
      </c>
      <c r="O40" s="35">
        <f t="shared" si="1"/>
        <v>2</v>
      </c>
      <c r="P40" s="36">
        <f t="shared" si="2"/>
        <v>1</v>
      </c>
      <c r="Q40" s="37">
        <f t="shared" si="3"/>
        <v>2</v>
      </c>
      <c r="R40" s="38">
        <v>0</v>
      </c>
      <c r="S40" s="38">
        <v>0</v>
      </c>
      <c r="T40" s="40"/>
      <c r="U40" s="40"/>
    </row>
    <row r="41" spans="1:21" s="74" customFormat="1" ht="15.75" thickBot="1">
      <c r="A41" s="23">
        <v>38</v>
      </c>
      <c r="B41" s="24"/>
      <c r="C41" s="24"/>
      <c r="D41" s="27"/>
      <c r="E41" s="28"/>
      <c r="F41" s="27"/>
      <c r="G41" s="28"/>
      <c r="H41" s="27"/>
      <c r="I41" s="28"/>
      <c r="J41" s="43"/>
      <c r="K41" s="49"/>
      <c r="L41" s="54"/>
      <c r="M41" s="81"/>
      <c r="N41" s="34"/>
      <c r="O41" s="35"/>
      <c r="P41" s="36"/>
      <c r="Q41" s="37"/>
      <c r="R41" s="38">
        <v>0</v>
      </c>
      <c r="S41" s="38">
        <v>0</v>
      </c>
      <c r="T41" s="40"/>
      <c r="U41" s="40"/>
    </row>
    <row r="42" spans="1:17" s="38" customFormat="1" ht="15.75" thickBot="1">
      <c r="A42" s="82" t="s">
        <v>12</v>
      </c>
      <c r="B42" s="83"/>
      <c r="C42" s="84"/>
      <c r="D42" s="85"/>
      <c r="E42" s="86"/>
      <c r="F42" s="85"/>
      <c r="G42" s="86"/>
      <c r="H42" s="85"/>
      <c r="I42" s="86"/>
      <c r="J42" s="85"/>
      <c r="K42" s="86"/>
      <c r="L42" s="85"/>
      <c r="M42" s="87"/>
      <c r="N42" s="88" t="s">
        <v>8</v>
      </c>
      <c r="O42" s="89" t="s">
        <v>6</v>
      </c>
      <c r="P42" s="90" t="s">
        <v>8</v>
      </c>
      <c r="Q42" s="89" t="s">
        <v>6</v>
      </c>
    </row>
    <row r="43" spans="1:21" s="17" customFormat="1" ht="15">
      <c r="A43" s="23">
        <v>1</v>
      </c>
      <c r="B43" s="24" t="s">
        <v>74</v>
      </c>
      <c r="C43" s="24" t="s">
        <v>27</v>
      </c>
      <c r="D43" s="47">
        <v>20</v>
      </c>
      <c r="E43" s="48">
        <v>4</v>
      </c>
      <c r="F43" s="52"/>
      <c r="G43" s="53"/>
      <c r="H43" s="27">
        <v>18</v>
      </c>
      <c r="I43" s="28">
        <v>3.5</v>
      </c>
      <c r="J43" s="27">
        <v>18</v>
      </c>
      <c r="K43" s="70">
        <v>3.5</v>
      </c>
      <c r="L43" s="32"/>
      <c r="M43" s="50"/>
      <c r="N43" s="34">
        <f aca="true" t="shared" si="6" ref="N43:O48">SUM(D43+F43+H43+J43+L43)</f>
        <v>56</v>
      </c>
      <c r="O43" s="35">
        <f t="shared" si="6"/>
        <v>11</v>
      </c>
      <c r="P43" s="36">
        <f aca="true" t="shared" si="7" ref="P43:P48">SUM(D43,F43,H43,J43,L43)-S43</f>
        <v>56</v>
      </c>
      <c r="Q43" s="37">
        <f aca="true" t="shared" si="8" ref="Q43:Q48">SUM(E43,G43,I43,K43,M43)-R43</f>
        <v>11</v>
      </c>
      <c r="R43" s="38">
        <f aca="true" t="shared" si="9" ref="R43:R51">IF(COUNT(M43,K43,I43,G43,E43)=5,MIN(M43,K43,I43,G43,E43),0)</f>
        <v>0</v>
      </c>
      <c r="S43" s="38">
        <f aca="true" t="shared" si="10" ref="S43:S51">IF(COUNT(D43,F43,H43,J43,L43)=5,MIN(D43,F43,H43,J43,L43),0)</f>
        <v>0</v>
      </c>
      <c r="T43" s="39"/>
      <c r="U43" s="40"/>
    </row>
    <row r="44" spans="1:21" s="17" customFormat="1" ht="15">
      <c r="A44" s="23">
        <v>2</v>
      </c>
      <c r="B44" s="24" t="s">
        <v>87</v>
      </c>
      <c r="C44" s="24" t="s">
        <v>19</v>
      </c>
      <c r="D44" s="47">
        <v>18</v>
      </c>
      <c r="E44" s="48">
        <v>2.5</v>
      </c>
      <c r="F44" s="52"/>
      <c r="G44" s="91"/>
      <c r="H44" s="41">
        <v>17</v>
      </c>
      <c r="I44" s="42">
        <v>3.5</v>
      </c>
      <c r="J44" s="27">
        <v>17</v>
      </c>
      <c r="K44" s="28">
        <v>2</v>
      </c>
      <c r="L44" s="41"/>
      <c r="M44" s="42"/>
      <c r="N44" s="34">
        <f t="shared" si="6"/>
        <v>52</v>
      </c>
      <c r="O44" s="35">
        <f t="shared" si="6"/>
        <v>8</v>
      </c>
      <c r="P44" s="36">
        <f t="shared" si="7"/>
        <v>52</v>
      </c>
      <c r="Q44" s="37">
        <f t="shared" si="8"/>
        <v>8</v>
      </c>
      <c r="R44" s="38">
        <f t="shared" si="9"/>
        <v>0</v>
      </c>
      <c r="S44" s="38">
        <f t="shared" si="10"/>
        <v>0</v>
      </c>
      <c r="T44" s="39"/>
      <c r="U44" s="40"/>
    </row>
    <row r="45" spans="1:21" s="17" customFormat="1" ht="15">
      <c r="A45" s="23">
        <v>3</v>
      </c>
      <c r="B45" s="24" t="s">
        <v>226</v>
      </c>
      <c r="C45" s="24" t="s">
        <v>10</v>
      </c>
      <c r="D45" s="47">
        <v>17</v>
      </c>
      <c r="E45" s="48">
        <v>1</v>
      </c>
      <c r="F45" s="27">
        <v>20</v>
      </c>
      <c r="G45" s="29">
        <v>2</v>
      </c>
      <c r="H45" s="68"/>
      <c r="I45" s="69"/>
      <c r="J45" s="68"/>
      <c r="K45" s="69"/>
      <c r="L45" s="41"/>
      <c r="M45" s="42"/>
      <c r="N45" s="34">
        <f t="shared" si="6"/>
        <v>37</v>
      </c>
      <c r="O45" s="35">
        <f t="shared" si="6"/>
        <v>3</v>
      </c>
      <c r="P45" s="36">
        <f t="shared" si="7"/>
        <v>37</v>
      </c>
      <c r="Q45" s="37">
        <f t="shared" si="8"/>
        <v>3</v>
      </c>
      <c r="R45" s="38">
        <f t="shared" si="9"/>
        <v>0</v>
      </c>
      <c r="S45" s="38">
        <f t="shared" si="10"/>
        <v>0</v>
      </c>
      <c r="T45" s="39"/>
      <c r="U45" s="40"/>
    </row>
    <row r="46" spans="1:21" s="17" customFormat="1" ht="15">
      <c r="A46" s="23">
        <v>4</v>
      </c>
      <c r="B46" s="24" t="s">
        <v>254</v>
      </c>
      <c r="C46" s="24" t="s">
        <v>27</v>
      </c>
      <c r="D46" s="52"/>
      <c r="E46" s="72"/>
      <c r="F46" s="52"/>
      <c r="G46" s="72"/>
      <c r="H46" s="41">
        <v>16</v>
      </c>
      <c r="I46" s="42">
        <v>3</v>
      </c>
      <c r="J46" s="27">
        <v>20</v>
      </c>
      <c r="K46" s="28">
        <v>4.5</v>
      </c>
      <c r="L46" s="41"/>
      <c r="M46" s="42"/>
      <c r="N46" s="34">
        <f t="shared" si="6"/>
        <v>36</v>
      </c>
      <c r="O46" s="35">
        <f t="shared" si="6"/>
        <v>7.5</v>
      </c>
      <c r="P46" s="36">
        <f t="shared" si="7"/>
        <v>36</v>
      </c>
      <c r="Q46" s="37">
        <f t="shared" si="8"/>
        <v>7.5</v>
      </c>
      <c r="R46" s="38">
        <f t="shared" si="9"/>
        <v>0</v>
      </c>
      <c r="S46" s="38">
        <f t="shared" si="10"/>
        <v>0</v>
      </c>
      <c r="T46" s="39"/>
      <c r="U46" s="40"/>
    </row>
    <row r="47" spans="1:21" s="17" customFormat="1" ht="15">
      <c r="A47" s="23">
        <v>5</v>
      </c>
      <c r="B47" s="24" t="s">
        <v>255</v>
      </c>
      <c r="C47" s="24" t="s">
        <v>10</v>
      </c>
      <c r="D47" s="52"/>
      <c r="E47" s="72"/>
      <c r="F47" s="52"/>
      <c r="G47" s="72"/>
      <c r="H47" s="41">
        <v>15</v>
      </c>
      <c r="I47" s="42">
        <v>1</v>
      </c>
      <c r="J47" s="41">
        <v>16</v>
      </c>
      <c r="K47" s="42">
        <v>0</v>
      </c>
      <c r="L47" s="41"/>
      <c r="M47" s="42"/>
      <c r="N47" s="34">
        <f t="shared" si="6"/>
        <v>31</v>
      </c>
      <c r="O47" s="35">
        <f t="shared" si="6"/>
        <v>1</v>
      </c>
      <c r="P47" s="36">
        <f t="shared" si="7"/>
        <v>31</v>
      </c>
      <c r="Q47" s="37">
        <f t="shared" si="8"/>
        <v>1</v>
      </c>
      <c r="R47" s="38">
        <f t="shared" si="9"/>
        <v>0</v>
      </c>
      <c r="S47" s="38">
        <f t="shared" si="10"/>
        <v>0</v>
      </c>
      <c r="T47" s="39"/>
      <c r="U47" s="40"/>
    </row>
    <row r="48" spans="1:21" s="17" customFormat="1" ht="15">
      <c r="A48" s="23">
        <v>6</v>
      </c>
      <c r="B48" s="24" t="s">
        <v>253</v>
      </c>
      <c r="C48" s="24" t="s">
        <v>248</v>
      </c>
      <c r="D48" s="52"/>
      <c r="E48" s="72"/>
      <c r="F48" s="52"/>
      <c r="G48" s="72"/>
      <c r="H48" s="41">
        <v>20</v>
      </c>
      <c r="I48" s="42">
        <v>4</v>
      </c>
      <c r="J48" s="68"/>
      <c r="K48" s="69"/>
      <c r="L48" s="41"/>
      <c r="M48" s="42"/>
      <c r="N48" s="34">
        <f t="shared" si="6"/>
        <v>20</v>
      </c>
      <c r="O48" s="35">
        <f t="shared" si="6"/>
        <v>4</v>
      </c>
      <c r="P48" s="36">
        <f t="shared" si="7"/>
        <v>20</v>
      </c>
      <c r="Q48" s="37">
        <f t="shared" si="8"/>
        <v>4</v>
      </c>
      <c r="R48" s="38">
        <f t="shared" si="9"/>
        <v>0</v>
      </c>
      <c r="S48" s="38">
        <f t="shared" si="10"/>
        <v>0</v>
      </c>
      <c r="T48" s="39"/>
      <c r="U48" s="40"/>
    </row>
    <row r="49" spans="1:21" s="17" customFormat="1" ht="15">
      <c r="A49" s="23">
        <v>7</v>
      </c>
      <c r="B49" s="24"/>
      <c r="C49" s="24"/>
      <c r="D49" s="47"/>
      <c r="E49" s="48"/>
      <c r="F49" s="27"/>
      <c r="G49" s="29"/>
      <c r="H49" s="41"/>
      <c r="I49" s="42"/>
      <c r="J49" s="41"/>
      <c r="K49" s="42"/>
      <c r="L49" s="41"/>
      <c r="M49" s="42"/>
      <c r="N49" s="34"/>
      <c r="O49" s="35"/>
      <c r="P49" s="36"/>
      <c r="Q49" s="37"/>
      <c r="R49" s="38">
        <f t="shared" si="9"/>
        <v>0</v>
      </c>
      <c r="S49" s="38">
        <f t="shared" si="10"/>
        <v>0</v>
      </c>
      <c r="T49" s="39"/>
      <c r="U49" s="40"/>
    </row>
    <row r="50" spans="1:21" s="17" customFormat="1" ht="15">
      <c r="A50" s="23">
        <v>8</v>
      </c>
      <c r="B50" s="24"/>
      <c r="C50" s="24"/>
      <c r="D50" s="47"/>
      <c r="E50" s="48"/>
      <c r="F50" s="27"/>
      <c r="G50" s="29"/>
      <c r="H50" s="41"/>
      <c r="I50" s="42"/>
      <c r="J50" s="41"/>
      <c r="K50" s="42"/>
      <c r="L50" s="41"/>
      <c r="M50" s="42"/>
      <c r="N50" s="34"/>
      <c r="O50" s="35"/>
      <c r="P50" s="36"/>
      <c r="Q50" s="37"/>
      <c r="R50" s="38">
        <f t="shared" si="9"/>
        <v>0</v>
      </c>
      <c r="S50" s="38">
        <f t="shared" si="10"/>
        <v>0</v>
      </c>
      <c r="T50" s="39"/>
      <c r="U50" s="40"/>
    </row>
    <row r="51" spans="1:21" s="17" customFormat="1" ht="15">
      <c r="A51" s="23">
        <v>9</v>
      </c>
      <c r="B51" s="24"/>
      <c r="C51" s="24"/>
      <c r="D51" s="47"/>
      <c r="E51" s="48"/>
      <c r="F51" s="27"/>
      <c r="G51" s="29"/>
      <c r="H51" s="41"/>
      <c r="I51" s="42"/>
      <c r="J51" s="41"/>
      <c r="K51" s="42"/>
      <c r="L51" s="41"/>
      <c r="M51" s="42"/>
      <c r="N51" s="34"/>
      <c r="O51" s="35"/>
      <c r="P51" s="36"/>
      <c r="Q51" s="37"/>
      <c r="R51" s="38">
        <f t="shared" si="9"/>
        <v>0</v>
      </c>
      <c r="S51" s="38">
        <f t="shared" si="10"/>
        <v>0</v>
      </c>
      <c r="T51" s="39"/>
      <c r="U51" s="40"/>
    </row>
    <row r="52" spans="1:17" s="38" customFormat="1" ht="15">
      <c r="A52" s="92"/>
      <c r="D52" s="93"/>
      <c r="E52" s="94"/>
      <c r="F52" s="95"/>
      <c r="G52" s="94"/>
      <c r="H52" s="96"/>
      <c r="I52" s="94"/>
      <c r="J52" s="97"/>
      <c r="K52" s="94"/>
      <c r="L52" s="96"/>
      <c r="M52" s="94"/>
      <c r="N52" s="97"/>
      <c r="O52" s="97"/>
      <c r="P52" s="97"/>
      <c r="Q52" s="97"/>
    </row>
  </sheetData>
  <sheetProtection/>
  <mergeCells count="11">
    <mergeCell ref="D3:E3"/>
    <mergeCell ref="D2:E2"/>
    <mergeCell ref="F2:G2"/>
    <mergeCell ref="H3:I3"/>
    <mergeCell ref="H2:I2"/>
    <mergeCell ref="J2:K2"/>
    <mergeCell ref="J3:K3"/>
    <mergeCell ref="P2:Q2"/>
    <mergeCell ref="L3:M3"/>
    <mergeCell ref="F3:G3"/>
    <mergeCell ref="L2:M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I73"/>
  <sheetViews>
    <sheetView zoomScale="85" zoomScaleNormal="85" zoomScalePageLayoutView="0" workbookViewId="0" topLeftCell="A1">
      <pane ySplit="3" topLeftCell="A43" activePane="bottomLeft" state="frozen"/>
      <selection pane="topLeft" activeCell="A1" sqref="A1"/>
      <selection pane="bottomLeft" activeCell="W55" sqref="W55"/>
    </sheetView>
  </sheetViews>
  <sheetFormatPr defaultColWidth="8.796875" defaultRowHeight="15"/>
  <cols>
    <col min="1" max="1" width="3.69921875" style="98" customWidth="1"/>
    <col min="2" max="2" width="18.8984375" style="11" customWidth="1"/>
    <col min="3" max="3" width="25.796875" style="11" customWidth="1"/>
    <col min="4" max="4" width="6.796875" style="99" customWidth="1"/>
    <col min="5" max="5" width="4.19921875" style="100" customWidth="1"/>
    <col min="6" max="6" width="6.796875" style="101" customWidth="1"/>
    <col min="7" max="7" width="4.796875" style="100" customWidth="1"/>
    <col min="8" max="8" width="6.796875" style="102" customWidth="1"/>
    <col min="9" max="9" width="4.19921875" style="100" customWidth="1"/>
    <col min="10" max="10" width="6.796875" style="103" customWidth="1"/>
    <col min="11" max="11" width="4.19921875" style="100" customWidth="1"/>
    <col min="12" max="12" width="6.796875" style="102" customWidth="1"/>
    <col min="13" max="13" width="4.69921875" style="100" customWidth="1"/>
    <col min="14" max="14" width="6.796875" style="103" customWidth="1"/>
    <col min="15" max="15" width="6.69921875" style="103" customWidth="1"/>
    <col min="16" max="16" width="8.796875" style="103" customWidth="1"/>
    <col min="17" max="17" width="8.69921875" style="103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230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8" customFormat="1" ht="15.75" thickBot="1">
      <c r="A2" s="12"/>
      <c r="B2" s="13" t="s">
        <v>3</v>
      </c>
      <c r="C2" s="14"/>
      <c r="D2" s="282">
        <v>43386</v>
      </c>
      <c r="E2" s="283"/>
      <c r="F2" s="282">
        <v>43414</v>
      </c>
      <c r="G2" s="283"/>
      <c r="H2" s="282">
        <v>43478</v>
      </c>
      <c r="I2" s="283"/>
      <c r="J2" s="282">
        <v>43505</v>
      </c>
      <c r="K2" s="283"/>
      <c r="L2" s="282">
        <v>43561</v>
      </c>
      <c r="M2" s="283"/>
      <c r="N2" s="15"/>
      <c r="O2" s="16"/>
      <c r="P2" s="286" t="s">
        <v>325</v>
      </c>
      <c r="Q2" s="28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s="18" customFormat="1" ht="63.75" thickBot="1">
      <c r="A3" s="19"/>
      <c r="B3" s="20" t="s">
        <v>0</v>
      </c>
      <c r="C3" s="21" t="s">
        <v>1</v>
      </c>
      <c r="D3" s="284" t="s">
        <v>20</v>
      </c>
      <c r="E3" s="285"/>
      <c r="F3" s="284" t="s">
        <v>306</v>
      </c>
      <c r="G3" s="285"/>
      <c r="H3" s="284" t="s">
        <v>118</v>
      </c>
      <c r="I3" s="285"/>
      <c r="J3" s="284" t="s">
        <v>124</v>
      </c>
      <c r="K3" s="285"/>
      <c r="L3" s="284" t="s">
        <v>324</v>
      </c>
      <c r="M3" s="285"/>
      <c r="N3" s="247" t="s">
        <v>2</v>
      </c>
      <c r="O3" s="248" t="s">
        <v>6</v>
      </c>
      <c r="P3" s="246" t="s">
        <v>13</v>
      </c>
      <c r="Q3" s="245" t="s">
        <v>14</v>
      </c>
      <c r="R3" s="22" t="s">
        <v>16</v>
      </c>
      <c r="S3" s="22" t="s">
        <v>15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19" s="40" customFormat="1" ht="15">
      <c r="A4" s="278">
        <v>1</v>
      </c>
      <c r="B4" s="104" t="s">
        <v>119</v>
      </c>
      <c r="C4" s="105" t="s">
        <v>19</v>
      </c>
      <c r="D4" s="30">
        <v>17</v>
      </c>
      <c r="E4" s="106">
        <v>5</v>
      </c>
      <c r="F4" s="41">
        <v>20</v>
      </c>
      <c r="G4" s="66">
        <v>6</v>
      </c>
      <c r="H4" s="41">
        <v>20</v>
      </c>
      <c r="I4" s="48">
        <v>6</v>
      </c>
      <c r="J4" s="41">
        <v>18</v>
      </c>
      <c r="K4" s="107">
        <v>4.5</v>
      </c>
      <c r="L4" s="108"/>
      <c r="M4" s="109"/>
      <c r="N4" s="110">
        <f aca="true" t="shared" si="0" ref="N4:N35">SUM(D4+F4+H4+J4+L4)</f>
        <v>75</v>
      </c>
      <c r="O4" s="111">
        <f aca="true" t="shared" si="1" ref="O4:O35">SUM(E4+G4+I4+K4+M4)</f>
        <v>21.5</v>
      </c>
      <c r="P4" s="112">
        <f aca="true" t="shared" si="2" ref="P4:P35">SUM(D4,F4,H4,J4,L4)-S4</f>
        <v>75</v>
      </c>
      <c r="Q4" s="113">
        <f aca="true" t="shared" si="3" ref="Q4:Q35">SUM(E4,G4,I4,K4,M4)-R4</f>
        <v>21.5</v>
      </c>
      <c r="R4" s="38">
        <f aca="true" t="shared" si="4" ref="R4:R35">IF(COUNT(M4,K4,I4,G4,E4)=5,MIN(M4,K4,I4,G4,E4),0)</f>
        <v>0</v>
      </c>
      <c r="S4" s="38">
        <f aca="true" t="shared" si="5" ref="S4:S35">IF(COUNT(D4,F4,H4,J4,L4)=5,MIN(D4,F4,H4,J4,L4),0)</f>
        <v>0</v>
      </c>
    </row>
    <row r="5" spans="1:19" s="40" customFormat="1" ht="15">
      <c r="A5" s="278">
        <v>2</v>
      </c>
      <c r="B5" s="114" t="s">
        <v>67</v>
      </c>
      <c r="C5" s="24" t="s">
        <v>19</v>
      </c>
      <c r="D5" s="41">
        <v>18</v>
      </c>
      <c r="E5" s="48">
        <v>5.5</v>
      </c>
      <c r="F5" s="41">
        <v>18</v>
      </c>
      <c r="G5" s="66">
        <v>5.5</v>
      </c>
      <c r="H5" s="41">
        <v>14</v>
      </c>
      <c r="I5" s="107">
        <v>4.5</v>
      </c>
      <c r="J5" s="41">
        <v>16</v>
      </c>
      <c r="K5" s="107">
        <v>4.5</v>
      </c>
      <c r="L5" s="108"/>
      <c r="M5" s="109"/>
      <c r="N5" s="110">
        <f t="shared" si="0"/>
        <v>66</v>
      </c>
      <c r="O5" s="111">
        <f t="shared" si="1"/>
        <v>20</v>
      </c>
      <c r="P5" s="112">
        <f t="shared" si="2"/>
        <v>66</v>
      </c>
      <c r="Q5" s="113">
        <f t="shared" si="3"/>
        <v>20</v>
      </c>
      <c r="R5" s="38">
        <f t="shared" si="4"/>
        <v>0</v>
      </c>
      <c r="S5" s="38">
        <f t="shared" si="5"/>
        <v>0</v>
      </c>
    </row>
    <row r="6" spans="1:19" s="40" customFormat="1" ht="15">
      <c r="A6" s="278">
        <v>3</v>
      </c>
      <c r="B6" s="114" t="s">
        <v>82</v>
      </c>
      <c r="C6" s="24" t="s">
        <v>9</v>
      </c>
      <c r="D6" s="47">
        <v>14</v>
      </c>
      <c r="E6" s="48">
        <v>4.5</v>
      </c>
      <c r="F6" s="41">
        <v>16</v>
      </c>
      <c r="G6" s="66">
        <v>4.5</v>
      </c>
      <c r="H6" s="47">
        <v>4</v>
      </c>
      <c r="I6" s="115">
        <v>3.5</v>
      </c>
      <c r="J6" s="41">
        <v>17</v>
      </c>
      <c r="K6" s="107">
        <v>4.5</v>
      </c>
      <c r="L6" s="108"/>
      <c r="M6" s="109"/>
      <c r="N6" s="110">
        <f t="shared" si="0"/>
        <v>51</v>
      </c>
      <c r="O6" s="111">
        <f t="shared" si="1"/>
        <v>17</v>
      </c>
      <c r="P6" s="112">
        <f t="shared" si="2"/>
        <v>51</v>
      </c>
      <c r="Q6" s="113">
        <f t="shared" si="3"/>
        <v>17</v>
      </c>
      <c r="R6" s="38">
        <f t="shared" si="4"/>
        <v>0</v>
      </c>
      <c r="S6" s="38">
        <f t="shared" si="5"/>
        <v>0</v>
      </c>
    </row>
    <row r="7" spans="1:19" s="40" customFormat="1" ht="15">
      <c r="A7" s="116">
        <v>4</v>
      </c>
      <c r="B7" s="114" t="s">
        <v>60</v>
      </c>
      <c r="C7" s="24" t="s">
        <v>10</v>
      </c>
      <c r="D7" s="41">
        <v>11</v>
      </c>
      <c r="E7" s="66">
        <v>4.5</v>
      </c>
      <c r="F7" s="41">
        <v>17</v>
      </c>
      <c r="G7" s="66">
        <v>5</v>
      </c>
      <c r="H7" s="41">
        <v>13</v>
      </c>
      <c r="I7" s="66">
        <v>4.5</v>
      </c>
      <c r="J7" s="47">
        <v>9</v>
      </c>
      <c r="K7" s="115">
        <v>3</v>
      </c>
      <c r="L7" s="108"/>
      <c r="M7" s="118"/>
      <c r="N7" s="110">
        <f t="shared" si="0"/>
        <v>50</v>
      </c>
      <c r="O7" s="111">
        <f t="shared" si="1"/>
        <v>17</v>
      </c>
      <c r="P7" s="112">
        <f t="shared" si="2"/>
        <v>50</v>
      </c>
      <c r="Q7" s="113">
        <f t="shared" si="3"/>
        <v>17</v>
      </c>
      <c r="R7" s="38">
        <f t="shared" si="4"/>
        <v>0</v>
      </c>
      <c r="S7" s="38">
        <f t="shared" si="5"/>
        <v>0</v>
      </c>
    </row>
    <row r="8" spans="1:19" s="40" customFormat="1" ht="15">
      <c r="A8" s="116">
        <v>5</v>
      </c>
      <c r="B8" s="114" t="s">
        <v>49</v>
      </c>
      <c r="C8" s="24" t="s">
        <v>9</v>
      </c>
      <c r="D8" s="47">
        <v>5</v>
      </c>
      <c r="E8" s="48">
        <v>3.5</v>
      </c>
      <c r="F8" s="41">
        <v>12</v>
      </c>
      <c r="G8" s="66">
        <v>4</v>
      </c>
      <c r="H8" s="41">
        <v>16</v>
      </c>
      <c r="I8" s="107">
        <v>5</v>
      </c>
      <c r="J8" s="41">
        <v>15</v>
      </c>
      <c r="K8" s="107">
        <v>4.5</v>
      </c>
      <c r="L8" s="108"/>
      <c r="M8" s="109"/>
      <c r="N8" s="110">
        <f t="shared" si="0"/>
        <v>48</v>
      </c>
      <c r="O8" s="111">
        <f t="shared" si="1"/>
        <v>17</v>
      </c>
      <c r="P8" s="112">
        <f t="shared" si="2"/>
        <v>48</v>
      </c>
      <c r="Q8" s="113">
        <f t="shared" si="3"/>
        <v>17</v>
      </c>
      <c r="R8" s="38">
        <f t="shared" si="4"/>
        <v>0</v>
      </c>
      <c r="S8" s="38">
        <f t="shared" si="5"/>
        <v>0</v>
      </c>
    </row>
    <row r="9" spans="1:19" s="40" customFormat="1" ht="15">
      <c r="A9" s="116">
        <v>6</v>
      </c>
      <c r="B9" s="114" t="s">
        <v>62</v>
      </c>
      <c r="C9" s="24" t="s">
        <v>18</v>
      </c>
      <c r="D9" s="47">
        <v>15</v>
      </c>
      <c r="E9" s="48">
        <v>4.5</v>
      </c>
      <c r="F9" s="41">
        <v>10</v>
      </c>
      <c r="G9" s="66">
        <v>4</v>
      </c>
      <c r="H9" s="41">
        <v>9</v>
      </c>
      <c r="I9" s="107">
        <v>4</v>
      </c>
      <c r="J9" s="47">
        <v>14</v>
      </c>
      <c r="K9" s="115">
        <v>4.5</v>
      </c>
      <c r="L9" s="108"/>
      <c r="M9" s="109"/>
      <c r="N9" s="110">
        <f t="shared" si="0"/>
        <v>48</v>
      </c>
      <c r="O9" s="111">
        <f t="shared" si="1"/>
        <v>17</v>
      </c>
      <c r="P9" s="112">
        <f t="shared" si="2"/>
        <v>48</v>
      </c>
      <c r="Q9" s="113">
        <f t="shared" si="3"/>
        <v>17</v>
      </c>
      <c r="R9" s="38">
        <f t="shared" si="4"/>
        <v>0</v>
      </c>
      <c r="S9" s="38">
        <f t="shared" si="5"/>
        <v>0</v>
      </c>
    </row>
    <row r="10" spans="1:19" s="40" customFormat="1" ht="15">
      <c r="A10" s="116">
        <v>7</v>
      </c>
      <c r="B10" s="114" t="s">
        <v>71</v>
      </c>
      <c r="C10" s="24" t="s">
        <v>9</v>
      </c>
      <c r="D10" s="41">
        <v>20</v>
      </c>
      <c r="E10" s="48">
        <v>6</v>
      </c>
      <c r="F10" s="41">
        <v>7</v>
      </c>
      <c r="G10" s="66">
        <v>3.5</v>
      </c>
      <c r="H10" s="47">
        <v>5</v>
      </c>
      <c r="I10" s="115">
        <v>3.5</v>
      </c>
      <c r="J10" s="41">
        <v>13</v>
      </c>
      <c r="K10" s="107">
        <v>4</v>
      </c>
      <c r="L10" s="108"/>
      <c r="M10" s="117"/>
      <c r="N10" s="110">
        <f t="shared" si="0"/>
        <v>45</v>
      </c>
      <c r="O10" s="111">
        <f t="shared" si="1"/>
        <v>17</v>
      </c>
      <c r="P10" s="112">
        <f t="shared" si="2"/>
        <v>45</v>
      </c>
      <c r="Q10" s="113">
        <f t="shared" si="3"/>
        <v>17</v>
      </c>
      <c r="R10" s="38">
        <f t="shared" si="4"/>
        <v>0</v>
      </c>
      <c r="S10" s="38">
        <f t="shared" si="5"/>
        <v>0</v>
      </c>
    </row>
    <row r="11" spans="1:19" s="40" customFormat="1" ht="15">
      <c r="A11" s="116">
        <v>8</v>
      </c>
      <c r="B11" s="114" t="s">
        <v>64</v>
      </c>
      <c r="C11" s="24" t="s">
        <v>18</v>
      </c>
      <c r="D11" s="41">
        <v>12</v>
      </c>
      <c r="E11" s="48">
        <v>4.5</v>
      </c>
      <c r="F11" s="41">
        <v>14</v>
      </c>
      <c r="G11" s="66">
        <v>4.5</v>
      </c>
      <c r="H11" s="41">
        <v>15</v>
      </c>
      <c r="I11" s="66">
        <v>4.5</v>
      </c>
      <c r="J11" s="64"/>
      <c r="K11" s="65"/>
      <c r="L11" s="108"/>
      <c r="M11" s="109"/>
      <c r="N11" s="110">
        <f t="shared" si="0"/>
        <v>41</v>
      </c>
      <c r="O11" s="111">
        <f t="shared" si="1"/>
        <v>13.5</v>
      </c>
      <c r="P11" s="112">
        <f t="shared" si="2"/>
        <v>41</v>
      </c>
      <c r="Q11" s="113">
        <f t="shared" si="3"/>
        <v>13.5</v>
      </c>
      <c r="R11" s="38">
        <f t="shared" si="4"/>
        <v>0</v>
      </c>
      <c r="S11" s="38">
        <f t="shared" si="5"/>
        <v>0</v>
      </c>
    </row>
    <row r="12" spans="1:19" s="40" customFormat="1" ht="15">
      <c r="A12" s="116">
        <v>9</v>
      </c>
      <c r="B12" s="114" t="s">
        <v>58</v>
      </c>
      <c r="C12" s="24" t="s">
        <v>19</v>
      </c>
      <c r="D12" s="47">
        <v>8</v>
      </c>
      <c r="E12" s="48">
        <v>4</v>
      </c>
      <c r="F12" s="41">
        <v>13</v>
      </c>
      <c r="G12" s="66">
        <v>4.5</v>
      </c>
      <c r="H12" s="41">
        <v>8</v>
      </c>
      <c r="I12" s="66">
        <v>4</v>
      </c>
      <c r="J12" s="47">
        <v>11</v>
      </c>
      <c r="K12" s="115">
        <v>4</v>
      </c>
      <c r="L12" s="108"/>
      <c r="M12" s="118"/>
      <c r="N12" s="110">
        <f t="shared" si="0"/>
        <v>40</v>
      </c>
      <c r="O12" s="111">
        <f t="shared" si="1"/>
        <v>16.5</v>
      </c>
      <c r="P12" s="112">
        <f t="shared" si="2"/>
        <v>40</v>
      </c>
      <c r="Q12" s="113">
        <f t="shared" si="3"/>
        <v>16.5</v>
      </c>
      <c r="R12" s="38">
        <f t="shared" si="4"/>
        <v>0</v>
      </c>
      <c r="S12" s="38">
        <f t="shared" si="5"/>
        <v>0</v>
      </c>
    </row>
    <row r="13" spans="1:19" s="40" customFormat="1" ht="15">
      <c r="A13" s="116">
        <v>10</v>
      </c>
      <c r="B13" s="114" t="s">
        <v>57</v>
      </c>
      <c r="C13" s="24" t="s">
        <v>10</v>
      </c>
      <c r="D13" s="41">
        <v>9</v>
      </c>
      <c r="E13" s="66">
        <v>4</v>
      </c>
      <c r="F13" s="68"/>
      <c r="G13" s="69"/>
      <c r="H13" s="68"/>
      <c r="I13" s="69"/>
      <c r="J13" s="47">
        <v>20</v>
      </c>
      <c r="K13" s="115">
        <v>5.5</v>
      </c>
      <c r="L13" s="108"/>
      <c r="M13" s="109"/>
      <c r="N13" s="110">
        <f t="shared" si="0"/>
        <v>29</v>
      </c>
      <c r="O13" s="111">
        <f t="shared" si="1"/>
        <v>9.5</v>
      </c>
      <c r="P13" s="112">
        <f t="shared" si="2"/>
        <v>29</v>
      </c>
      <c r="Q13" s="113">
        <f t="shared" si="3"/>
        <v>9.5</v>
      </c>
      <c r="R13" s="38">
        <f t="shared" si="4"/>
        <v>0</v>
      </c>
      <c r="S13" s="38">
        <f t="shared" si="5"/>
        <v>0</v>
      </c>
    </row>
    <row r="14" spans="1:19" s="40" customFormat="1" ht="15">
      <c r="A14" s="116">
        <v>11</v>
      </c>
      <c r="B14" s="114" t="s">
        <v>72</v>
      </c>
      <c r="C14" s="24" t="s">
        <v>10</v>
      </c>
      <c r="D14" s="47">
        <v>6</v>
      </c>
      <c r="E14" s="48">
        <v>3.5</v>
      </c>
      <c r="F14" s="41">
        <v>8</v>
      </c>
      <c r="G14" s="66">
        <v>3.5</v>
      </c>
      <c r="H14" s="68"/>
      <c r="I14" s="119"/>
      <c r="J14" s="41">
        <v>12</v>
      </c>
      <c r="K14" s="66">
        <v>4</v>
      </c>
      <c r="L14" s="108"/>
      <c r="M14" s="109"/>
      <c r="N14" s="110">
        <f t="shared" si="0"/>
        <v>26</v>
      </c>
      <c r="O14" s="111">
        <f t="shared" si="1"/>
        <v>11</v>
      </c>
      <c r="P14" s="112">
        <f t="shared" si="2"/>
        <v>26</v>
      </c>
      <c r="Q14" s="113">
        <f t="shared" si="3"/>
        <v>11</v>
      </c>
      <c r="R14" s="38">
        <f t="shared" si="4"/>
        <v>0</v>
      </c>
      <c r="S14" s="38">
        <f t="shared" si="5"/>
        <v>0</v>
      </c>
    </row>
    <row r="15" spans="1:19" s="40" customFormat="1" ht="15">
      <c r="A15" s="116">
        <v>12</v>
      </c>
      <c r="B15" s="114" t="s">
        <v>56</v>
      </c>
      <c r="C15" s="24" t="s">
        <v>18</v>
      </c>
      <c r="D15" s="41">
        <v>10</v>
      </c>
      <c r="E15" s="48">
        <v>4</v>
      </c>
      <c r="F15" s="41">
        <v>11</v>
      </c>
      <c r="G15" s="66">
        <v>4</v>
      </c>
      <c r="H15" s="68"/>
      <c r="I15" s="69"/>
      <c r="J15" s="64"/>
      <c r="K15" s="262"/>
      <c r="L15" s="108"/>
      <c r="M15" s="118"/>
      <c r="N15" s="110">
        <f t="shared" si="0"/>
        <v>21</v>
      </c>
      <c r="O15" s="111">
        <f t="shared" si="1"/>
        <v>8</v>
      </c>
      <c r="P15" s="112">
        <f t="shared" si="2"/>
        <v>21</v>
      </c>
      <c r="Q15" s="113">
        <f t="shared" si="3"/>
        <v>8</v>
      </c>
      <c r="R15" s="38">
        <f t="shared" si="4"/>
        <v>0</v>
      </c>
      <c r="S15" s="38">
        <f t="shared" si="5"/>
        <v>0</v>
      </c>
    </row>
    <row r="16" spans="1:19" s="40" customFormat="1" ht="15">
      <c r="A16" s="116">
        <v>13</v>
      </c>
      <c r="B16" s="114" t="s">
        <v>63</v>
      </c>
      <c r="C16" s="24" t="s">
        <v>19</v>
      </c>
      <c r="D16" s="47">
        <v>16</v>
      </c>
      <c r="E16" s="48">
        <v>5</v>
      </c>
      <c r="F16" s="41">
        <v>1</v>
      </c>
      <c r="G16" s="66">
        <v>2.5</v>
      </c>
      <c r="H16" s="41">
        <v>3</v>
      </c>
      <c r="I16" s="115">
        <v>3.5</v>
      </c>
      <c r="J16" s="64"/>
      <c r="K16" s="65"/>
      <c r="L16" s="108"/>
      <c r="M16" s="118"/>
      <c r="N16" s="110">
        <f t="shared" si="0"/>
        <v>20</v>
      </c>
      <c r="O16" s="111">
        <f t="shared" si="1"/>
        <v>11</v>
      </c>
      <c r="P16" s="112">
        <f t="shared" si="2"/>
        <v>20</v>
      </c>
      <c r="Q16" s="113">
        <f t="shared" si="3"/>
        <v>11</v>
      </c>
      <c r="R16" s="38">
        <f t="shared" si="4"/>
        <v>0</v>
      </c>
      <c r="S16" s="38">
        <f t="shared" si="5"/>
        <v>0</v>
      </c>
    </row>
    <row r="17" spans="1:19" s="40" customFormat="1" ht="15">
      <c r="A17" s="116">
        <v>14</v>
      </c>
      <c r="B17" s="114" t="s">
        <v>256</v>
      </c>
      <c r="C17" s="24" t="s">
        <v>78</v>
      </c>
      <c r="D17" s="64"/>
      <c r="E17" s="65"/>
      <c r="F17" s="64"/>
      <c r="G17" s="65"/>
      <c r="H17" s="41">
        <v>18</v>
      </c>
      <c r="I17" s="66">
        <v>5.5</v>
      </c>
      <c r="J17" s="64"/>
      <c r="K17" s="65"/>
      <c r="L17" s="108"/>
      <c r="M17" s="120"/>
      <c r="N17" s="110">
        <f t="shared" si="0"/>
        <v>18</v>
      </c>
      <c r="O17" s="111">
        <f t="shared" si="1"/>
        <v>5.5</v>
      </c>
      <c r="P17" s="112">
        <f t="shared" si="2"/>
        <v>18</v>
      </c>
      <c r="Q17" s="113">
        <f t="shared" si="3"/>
        <v>5.5</v>
      </c>
      <c r="R17" s="38">
        <f t="shared" si="4"/>
        <v>0</v>
      </c>
      <c r="S17" s="38">
        <f t="shared" si="5"/>
        <v>0</v>
      </c>
    </row>
    <row r="18" spans="1:19" s="40" customFormat="1" ht="15">
      <c r="A18" s="116">
        <v>15</v>
      </c>
      <c r="B18" s="114" t="s">
        <v>257</v>
      </c>
      <c r="C18" s="24" t="s">
        <v>78</v>
      </c>
      <c r="D18" s="64"/>
      <c r="E18" s="65"/>
      <c r="F18" s="64"/>
      <c r="G18" s="65"/>
      <c r="H18" s="41">
        <v>17</v>
      </c>
      <c r="I18" s="107">
        <v>5.5</v>
      </c>
      <c r="J18" s="64"/>
      <c r="K18" s="262"/>
      <c r="L18" s="108"/>
      <c r="M18" s="120"/>
      <c r="N18" s="110">
        <f t="shared" si="0"/>
        <v>17</v>
      </c>
      <c r="O18" s="111">
        <f t="shared" si="1"/>
        <v>5.5</v>
      </c>
      <c r="P18" s="112">
        <f t="shared" si="2"/>
        <v>17</v>
      </c>
      <c r="Q18" s="113">
        <f t="shared" si="3"/>
        <v>5.5</v>
      </c>
      <c r="R18" s="38">
        <f t="shared" si="4"/>
        <v>0</v>
      </c>
      <c r="S18" s="38">
        <f t="shared" si="5"/>
        <v>0</v>
      </c>
    </row>
    <row r="19" spans="1:19" s="40" customFormat="1" ht="15">
      <c r="A19" s="116">
        <v>16</v>
      </c>
      <c r="B19" s="114" t="s">
        <v>59</v>
      </c>
      <c r="C19" s="24" t="s">
        <v>18</v>
      </c>
      <c r="D19" s="41">
        <v>2</v>
      </c>
      <c r="E19" s="66">
        <v>3</v>
      </c>
      <c r="F19" s="41">
        <v>6</v>
      </c>
      <c r="G19" s="66">
        <v>3.5</v>
      </c>
      <c r="H19" s="41">
        <v>7</v>
      </c>
      <c r="I19" s="66">
        <v>4</v>
      </c>
      <c r="J19" s="64"/>
      <c r="K19" s="262"/>
      <c r="L19" s="108"/>
      <c r="M19" s="120"/>
      <c r="N19" s="110">
        <f t="shared" si="0"/>
        <v>15</v>
      </c>
      <c r="O19" s="111">
        <f t="shared" si="1"/>
        <v>10.5</v>
      </c>
      <c r="P19" s="112">
        <f t="shared" si="2"/>
        <v>15</v>
      </c>
      <c r="Q19" s="113">
        <f t="shared" si="3"/>
        <v>10.5</v>
      </c>
      <c r="R19" s="38">
        <f t="shared" si="4"/>
        <v>0</v>
      </c>
      <c r="S19" s="38">
        <f t="shared" si="5"/>
        <v>0</v>
      </c>
    </row>
    <row r="20" spans="1:19" s="40" customFormat="1" ht="15">
      <c r="A20" s="116">
        <v>17</v>
      </c>
      <c r="B20" s="114" t="s">
        <v>233</v>
      </c>
      <c r="C20" s="24" t="s">
        <v>9</v>
      </c>
      <c r="D20" s="64"/>
      <c r="E20" s="65"/>
      <c r="F20" s="47">
        <v>9</v>
      </c>
      <c r="G20" s="48">
        <v>4</v>
      </c>
      <c r="H20" s="41">
        <v>6</v>
      </c>
      <c r="I20" s="66">
        <v>4</v>
      </c>
      <c r="J20" s="64"/>
      <c r="K20" s="262"/>
      <c r="L20" s="108"/>
      <c r="M20" s="120"/>
      <c r="N20" s="110">
        <f t="shared" si="0"/>
        <v>15</v>
      </c>
      <c r="O20" s="111">
        <f t="shared" si="1"/>
        <v>8</v>
      </c>
      <c r="P20" s="112">
        <f t="shared" si="2"/>
        <v>15</v>
      </c>
      <c r="Q20" s="113">
        <f t="shared" si="3"/>
        <v>8</v>
      </c>
      <c r="R20" s="38">
        <f t="shared" si="4"/>
        <v>0</v>
      </c>
      <c r="S20" s="38">
        <f t="shared" si="5"/>
        <v>0</v>
      </c>
    </row>
    <row r="21" spans="1:19" s="40" customFormat="1" ht="15">
      <c r="A21" s="116">
        <v>18</v>
      </c>
      <c r="B21" s="114" t="s">
        <v>235</v>
      </c>
      <c r="C21" s="24" t="s">
        <v>236</v>
      </c>
      <c r="D21" s="64"/>
      <c r="E21" s="65"/>
      <c r="F21" s="41">
        <v>3</v>
      </c>
      <c r="G21" s="66">
        <v>3</v>
      </c>
      <c r="H21" s="41">
        <v>12</v>
      </c>
      <c r="I21" s="48">
        <v>4.5</v>
      </c>
      <c r="J21" s="64"/>
      <c r="K21" s="262"/>
      <c r="L21" s="108"/>
      <c r="M21" s="109"/>
      <c r="N21" s="110">
        <f t="shared" si="0"/>
        <v>15</v>
      </c>
      <c r="O21" s="111">
        <f t="shared" si="1"/>
        <v>7.5</v>
      </c>
      <c r="P21" s="112">
        <f t="shared" si="2"/>
        <v>15</v>
      </c>
      <c r="Q21" s="113">
        <f t="shared" si="3"/>
        <v>7.5</v>
      </c>
      <c r="R21" s="38">
        <f t="shared" si="4"/>
        <v>0</v>
      </c>
      <c r="S21" s="38">
        <f t="shared" si="5"/>
        <v>0</v>
      </c>
    </row>
    <row r="22" spans="1:19" s="40" customFormat="1" ht="15">
      <c r="A22" s="116">
        <v>19</v>
      </c>
      <c r="B22" s="114" t="s">
        <v>232</v>
      </c>
      <c r="C22" s="24" t="s">
        <v>86</v>
      </c>
      <c r="D22" s="64"/>
      <c r="E22" s="65"/>
      <c r="F22" s="47">
        <v>15</v>
      </c>
      <c r="G22" s="115">
        <v>4.5</v>
      </c>
      <c r="H22" s="68"/>
      <c r="I22" s="69"/>
      <c r="J22" s="64"/>
      <c r="K22" s="65"/>
      <c r="L22" s="108"/>
      <c r="M22" s="120"/>
      <c r="N22" s="110">
        <f t="shared" si="0"/>
        <v>15</v>
      </c>
      <c r="O22" s="111">
        <f t="shared" si="1"/>
        <v>4.5</v>
      </c>
      <c r="P22" s="112">
        <f t="shared" si="2"/>
        <v>15</v>
      </c>
      <c r="Q22" s="113">
        <f t="shared" si="3"/>
        <v>4.5</v>
      </c>
      <c r="R22" s="38">
        <f t="shared" si="4"/>
        <v>0</v>
      </c>
      <c r="S22" s="38">
        <f t="shared" si="5"/>
        <v>0</v>
      </c>
    </row>
    <row r="23" spans="1:19" s="40" customFormat="1" ht="15">
      <c r="A23" s="116">
        <v>20</v>
      </c>
      <c r="B23" s="114" t="s">
        <v>66</v>
      </c>
      <c r="C23" s="24" t="s">
        <v>11</v>
      </c>
      <c r="D23" s="41">
        <v>13</v>
      </c>
      <c r="E23" s="48">
        <v>4.5</v>
      </c>
      <c r="F23" s="68"/>
      <c r="G23" s="69"/>
      <c r="H23" s="68"/>
      <c r="I23" s="69"/>
      <c r="J23" s="64"/>
      <c r="K23" s="65"/>
      <c r="L23" s="108"/>
      <c r="M23" s="120"/>
      <c r="N23" s="110">
        <f t="shared" si="0"/>
        <v>13</v>
      </c>
      <c r="O23" s="111">
        <f t="shared" si="1"/>
        <v>4.5</v>
      </c>
      <c r="P23" s="112">
        <f t="shared" si="2"/>
        <v>13</v>
      </c>
      <c r="Q23" s="113">
        <f t="shared" si="3"/>
        <v>4.5</v>
      </c>
      <c r="R23" s="38">
        <f t="shared" si="4"/>
        <v>0</v>
      </c>
      <c r="S23" s="38">
        <f t="shared" si="5"/>
        <v>0</v>
      </c>
    </row>
    <row r="24" spans="1:19" s="40" customFormat="1" ht="15">
      <c r="A24" s="116">
        <v>21</v>
      </c>
      <c r="B24" s="121" t="s">
        <v>83</v>
      </c>
      <c r="C24" s="24" t="s">
        <v>18</v>
      </c>
      <c r="D24" s="41">
        <v>4</v>
      </c>
      <c r="E24" s="48">
        <v>3</v>
      </c>
      <c r="F24" s="41">
        <v>5</v>
      </c>
      <c r="G24" s="66">
        <v>3</v>
      </c>
      <c r="H24" s="41">
        <v>1</v>
      </c>
      <c r="I24" s="48">
        <v>3</v>
      </c>
      <c r="J24" s="47">
        <v>2</v>
      </c>
      <c r="K24" s="48">
        <v>1.5</v>
      </c>
      <c r="L24" s="108"/>
      <c r="M24" s="120"/>
      <c r="N24" s="110">
        <f t="shared" si="0"/>
        <v>12</v>
      </c>
      <c r="O24" s="111">
        <f t="shared" si="1"/>
        <v>10.5</v>
      </c>
      <c r="P24" s="112">
        <f t="shared" si="2"/>
        <v>12</v>
      </c>
      <c r="Q24" s="113">
        <f t="shared" si="3"/>
        <v>10.5</v>
      </c>
      <c r="R24" s="38">
        <f t="shared" si="4"/>
        <v>0</v>
      </c>
      <c r="S24" s="38">
        <f t="shared" si="5"/>
        <v>0</v>
      </c>
    </row>
    <row r="25" spans="1:19" s="40" customFormat="1" ht="15">
      <c r="A25" s="116">
        <v>23</v>
      </c>
      <c r="B25" s="114" t="s">
        <v>258</v>
      </c>
      <c r="C25" s="24" t="s">
        <v>84</v>
      </c>
      <c r="D25" s="64"/>
      <c r="E25" s="65"/>
      <c r="F25" s="64"/>
      <c r="G25" s="65"/>
      <c r="H25" s="41">
        <v>11</v>
      </c>
      <c r="I25" s="66">
        <v>4</v>
      </c>
      <c r="J25" s="64"/>
      <c r="K25" s="65"/>
      <c r="L25" s="108"/>
      <c r="M25" s="120"/>
      <c r="N25" s="110">
        <f t="shared" si="0"/>
        <v>11</v>
      </c>
      <c r="O25" s="111">
        <f t="shared" si="1"/>
        <v>4</v>
      </c>
      <c r="P25" s="112">
        <f t="shared" si="2"/>
        <v>11</v>
      </c>
      <c r="Q25" s="113">
        <f t="shared" si="3"/>
        <v>4</v>
      </c>
      <c r="R25" s="38">
        <f t="shared" si="4"/>
        <v>0</v>
      </c>
      <c r="S25" s="38">
        <f t="shared" si="5"/>
        <v>0</v>
      </c>
    </row>
    <row r="26" spans="1:19" s="40" customFormat="1" ht="15">
      <c r="A26" s="116">
        <v>24</v>
      </c>
      <c r="B26" s="114" t="s">
        <v>235</v>
      </c>
      <c r="C26" s="24"/>
      <c r="D26" s="68"/>
      <c r="E26" s="69"/>
      <c r="F26" s="68"/>
      <c r="G26" s="69"/>
      <c r="H26" s="68"/>
      <c r="I26" s="69"/>
      <c r="J26" s="47">
        <v>10</v>
      </c>
      <c r="K26" s="48">
        <v>4</v>
      </c>
      <c r="L26" s="108"/>
      <c r="M26" s="120"/>
      <c r="N26" s="110">
        <f t="shared" si="0"/>
        <v>10</v>
      </c>
      <c r="O26" s="111">
        <f t="shared" si="1"/>
        <v>4</v>
      </c>
      <c r="P26" s="112">
        <f t="shared" si="2"/>
        <v>10</v>
      </c>
      <c r="Q26" s="113">
        <f t="shared" si="3"/>
        <v>4</v>
      </c>
      <c r="R26" s="38">
        <f t="shared" si="4"/>
        <v>0</v>
      </c>
      <c r="S26" s="38">
        <f t="shared" si="5"/>
        <v>0</v>
      </c>
    </row>
    <row r="27" spans="1:19" s="40" customFormat="1" ht="15">
      <c r="A27" s="116">
        <v>25</v>
      </c>
      <c r="B27" s="114" t="s">
        <v>259</v>
      </c>
      <c r="C27" s="24" t="s">
        <v>260</v>
      </c>
      <c r="D27" s="64"/>
      <c r="E27" s="65"/>
      <c r="F27" s="64"/>
      <c r="G27" s="65"/>
      <c r="H27" s="41">
        <v>10</v>
      </c>
      <c r="I27" s="66">
        <v>4</v>
      </c>
      <c r="J27" s="64"/>
      <c r="K27" s="65"/>
      <c r="L27" s="108"/>
      <c r="M27" s="120"/>
      <c r="N27" s="110">
        <f t="shared" si="0"/>
        <v>10</v>
      </c>
      <c r="O27" s="111">
        <f t="shared" si="1"/>
        <v>4</v>
      </c>
      <c r="P27" s="112">
        <f t="shared" si="2"/>
        <v>10</v>
      </c>
      <c r="Q27" s="113">
        <f t="shared" si="3"/>
        <v>4</v>
      </c>
      <c r="R27" s="38">
        <f t="shared" si="4"/>
        <v>0</v>
      </c>
      <c r="S27" s="38">
        <f t="shared" si="5"/>
        <v>0</v>
      </c>
    </row>
    <row r="28" spans="1:19" s="40" customFormat="1" ht="15">
      <c r="A28" s="116">
        <v>26</v>
      </c>
      <c r="B28" s="114" t="s">
        <v>266</v>
      </c>
      <c r="C28" s="24" t="s">
        <v>19</v>
      </c>
      <c r="D28" s="64"/>
      <c r="E28" s="65"/>
      <c r="F28" s="64"/>
      <c r="G28" s="65"/>
      <c r="H28" s="41">
        <v>1</v>
      </c>
      <c r="I28" s="66">
        <v>1.5</v>
      </c>
      <c r="J28" s="41">
        <v>7</v>
      </c>
      <c r="K28" s="66">
        <v>3</v>
      </c>
      <c r="L28" s="108"/>
      <c r="M28" s="120"/>
      <c r="N28" s="110">
        <f t="shared" si="0"/>
        <v>8</v>
      </c>
      <c r="O28" s="111">
        <f t="shared" si="1"/>
        <v>4.5</v>
      </c>
      <c r="P28" s="112">
        <f t="shared" si="2"/>
        <v>8</v>
      </c>
      <c r="Q28" s="113">
        <f t="shared" si="3"/>
        <v>4.5</v>
      </c>
      <c r="R28" s="38">
        <f t="shared" si="4"/>
        <v>0</v>
      </c>
      <c r="S28" s="38">
        <f t="shared" si="5"/>
        <v>0</v>
      </c>
    </row>
    <row r="29" spans="1:19" s="40" customFormat="1" ht="15">
      <c r="A29" s="116">
        <v>27</v>
      </c>
      <c r="B29" s="114" t="s">
        <v>336</v>
      </c>
      <c r="C29" s="24"/>
      <c r="D29" s="68"/>
      <c r="E29" s="69"/>
      <c r="F29" s="68"/>
      <c r="G29" s="69"/>
      <c r="H29" s="68"/>
      <c r="I29" s="69"/>
      <c r="J29" s="47">
        <v>8</v>
      </c>
      <c r="K29" s="48">
        <v>3</v>
      </c>
      <c r="L29" s="108"/>
      <c r="M29" s="120"/>
      <c r="N29" s="110">
        <f t="shared" si="0"/>
        <v>8</v>
      </c>
      <c r="O29" s="111">
        <f t="shared" si="1"/>
        <v>3</v>
      </c>
      <c r="P29" s="112">
        <f t="shared" si="2"/>
        <v>8</v>
      </c>
      <c r="Q29" s="113">
        <f t="shared" si="3"/>
        <v>3</v>
      </c>
      <c r="R29" s="38">
        <f t="shared" si="4"/>
        <v>0</v>
      </c>
      <c r="S29" s="38">
        <f t="shared" si="5"/>
        <v>0</v>
      </c>
    </row>
    <row r="30" spans="1:19" s="40" customFormat="1" ht="15">
      <c r="A30" s="116">
        <v>28</v>
      </c>
      <c r="B30" s="114" t="s">
        <v>61</v>
      </c>
      <c r="C30" s="24" t="s">
        <v>27</v>
      </c>
      <c r="D30" s="47">
        <v>1</v>
      </c>
      <c r="E30" s="48">
        <v>3</v>
      </c>
      <c r="F30" s="68"/>
      <c r="G30" s="69"/>
      <c r="H30" s="41">
        <v>1</v>
      </c>
      <c r="I30" s="48">
        <v>3</v>
      </c>
      <c r="J30" s="41">
        <v>5</v>
      </c>
      <c r="K30" s="66">
        <v>3</v>
      </c>
      <c r="L30" s="108"/>
      <c r="M30" s="120"/>
      <c r="N30" s="110">
        <f t="shared" si="0"/>
        <v>7</v>
      </c>
      <c r="O30" s="111">
        <f t="shared" si="1"/>
        <v>9</v>
      </c>
      <c r="P30" s="112">
        <f t="shared" si="2"/>
        <v>7</v>
      </c>
      <c r="Q30" s="113">
        <f t="shared" si="3"/>
        <v>9</v>
      </c>
      <c r="R30" s="38">
        <f t="shared" si="4"/>
        <v>0</v>
      </c>
      <c r="S30" s="38">
        <f t="shared" si="5"/>
        <v>0</v>
      </c>
    </row>
    <row r="31" spans="1:19" s="40" customFormat="1" ht="15">
      <c r="A31" s="116">
        <v>29</v>
      </c>
      <c r="B31" s="114" t="s">
        <v>65</v>
      </c>
      <c r="C31" s="24" t="s">
        <v>133</v>
      </c>
      <c r="D31" s="47">
        <v>7</v>
      </c>
      <c r="E31" s="48">
        <v>3.5</v>
      </c>
      <c r="F31" s="68"/>
      <c r="G31" s="69"/>
      <c r="H31" s="68"/>
      <c r="I31" s="69"/>
      <c r="J31" s="64"/>
      <c r="K31" s="65"/>
      <c r="L31" s="108"/>
      <c r="M31" s="120"/>
      <c r="N31" s="110">
        <f t="shared" si="0"/>
        <v>7</v>
      </c>
      <c r="O31" s="111">
        <f t="shared" si="1"/>
        <v>3.5</v>
      </c>
      <c r="P31" s="112">
        <f t="shared" si="2"/>
        <v>7</v>
      </c>
      <c r="Q31" s="113">
        <f t="shared" si="3"/>
        <v>3.5</v>
      </c>
      <c r="R31" s="38">
        <f t="shared" si="4"/>
        <v>0</v>
      </c>
      <c r="S31" s="38">
        <f t="shared" si="5"/>
        <v>0</v>
      </c>
    </row>
    <row r="32" spans="1:19" s="40" customFormat="1" ht="15">
      <c r="A32" s="116">
        <v>30</v>
      </c>
      <c r="B32" s="114" t="s">
        <v>337</v>
      </c>
      <c r="C32" s="24"/>
      <c r="D32" s="68"/>
      <c r="E32" s="69"/>
      <c r="F32" s="47"/>
      <c r="G32" s="48"/>
      <c r="H32" s="68"/>
      <c r="I32" s="69"/>
      <c r="J32" s="47">
        <v>6</v>
      </c>
      <c r="K32" s="48">
        <v>3</v>
      </c>
      <c r="L32" s="108"/>
      <c r="M32" s="120"/>
      <c r="N32" s="110">
        <f t="shared" si="0"/>
        <v>6</v>
      </c>
      <c r="O32" s="111">
        <f t="shared" si="1"/>
        <v>3</v>
      </c>
      <c r="P32" s="112">
        <f t="shared" si="2"/>
        <v>6</v>
      </c>
      <c r="Q32" s="113">
        <f t="shared" si="3"/>
        <v>3</v>
      </c>
      <c r="R32" s="38">
        <f t="shared" si="4"/>
        <v>0</v>
      </c>
      <c r="S32" s="38">
        <f t="shared" si="5"/>
        <v>0</v>
      </c>
    </row>
    <row r="33" spans="1:19" s="40" customFormat="1" ht="15">
      <c r="A33" s="116">
        <v>31</v>
      </c>
      <c r="B33" s="114" t="s">
        <v>234</v>
      </c>
      <c r="C33" s="24" t="s">
        <v>86</v>
      </c>
      <c r="D33" s="64"/>
      <c r="E33" s="65"/>
      <c r="F33" s="41">
        <v>4</v>
      </c>
      <c r="G33" s="66">
        <v>3</v>
      </c>
      <c r="H33" s="41">
        <v>1</v>
      </c>
      <c r="I33" s="48">
        <v>3</v>
      </c>
      <c r="J33" s="64"/>
      <c r="K33" s="65"/>
      <c r="L33" s="108"/>
      <c r="M33" s="120"/>
      <c r="N33" s="110">
        <f t="shared" si="0"/>
        <v>5</v>
      </c>
      <c r="O33" s="111">
        <f t="shared" si="1"/>
        <v>6</v>
      </c>
      <c r="P33" s="112">
        <f t="shared" si="2"/>
        <v>5</v>
      </c>
      <c r="Q33" s="113">
        <f t="shared" si="3"/>
        <v>6</v>
      </c>
      <c r="R33" s="38">
        <f t="shared" si="4"/>
        <v>0</v>
      </c>
      <c r="S33" s="38">
        <f t="shared" si="5"/>
        <v>0</v>
      </c>
    </row>
    <row r="34" spans="1:19" s="40" customFormat="1" ht="15">
      <c r="A34" s="116">
        <v>32</v>
      </c>
      <c r="B34" s="114" t="s">
        <v>221</v>
      </c>
      <c r="C34" s="24" t="s">
        <v>18</v>
      </c>
      <c r="D34" s="41">
        <v>1</v>
      </c>
      <c r="E34" s="48">
        <v>1</v>
      </c>
      <c r="F34" s="68"/>
      <c r="G34" s="69"/>
      <c r="H34" s="68"/>
      <c r="I34" s="69"/>
      <c r="J34" s="41">
        <v>4</v>
      </c>
      <c r="K34" s="66">
        <v>3</v>
      </c>
      <c r="L34" s="108"/>
      <c r="M34" s="120"/>
      <c r="N34" s="110">
        <f t="shared" si="0"/>
        <v>5</v>
      </c>
      <c r="O34" s="111">
        <f t="shared" si="1"/>
        <v>4</v>
      </c>
      <c r="P34" s="112">
        <f t="shared" si="2"/>
        <v>5</v>
      </c>
      <c r="Q34" s="113">
        <f t="shared" si="3"/>
        <v>4</v>
      </c>
      <c r="R34" s="38">
        <f t="shared" si="4"/>
        <v>0</v>
      </c>
      <c r="S34" s="38">
        <f t="shared" si="5"/>
        <v>0</v>
      </c>
    </row>
    <row r="35" spans="1:19" s="40" customFormat="1" ht="15">
      <c r="A35" s="116">
        <v>33</v>
      </c>
      <c r="B35" s="114" t="s">
        <v>237</v>
      </c>
      <c r="C35" s="24" t="s">
        <v>17</v>
      </c>
      <c r="D35" s="64"/>
      <c r="E35" s="65"/>
      <c r="F35" s="47">
        <v>3</v>
      </c>
      <c r="G35" s="48">
        <v>3</v>
      </c>
      <c r="H35" s="41">
        <v>1</v>
      </c>
      <c r="I35" s="66">
        <v>2.5</v>
      </c>
      <c r="J35" s="64"/>
      <c r="K35" s="65"/>
      <c r="L35" s="108"/>
      <c r="M35" s="120"/>
      <c r="N35" s="110">
        <f t="shared" si="0"/>
        <v>4</v>
      </c>
      <c r="O35" s="111">
        <f t="shared" si="1"/>
        <v>5.5</v>
      </c>
      <c r="P35" s="112">
        <f t="shared" si="2"/>
        <v>4</v>
      </c>
      <c r="Q35" s="113">
        <f t="shared" si="3"/>
        <v>5.5</v>
      </c>
      <c r="R35" s="38">
        <f t="shared" si="4"/>
        <v>0</v>
      </c>
      <c r="S35" s="38">
        <f t="shared" si="5"/>
        <v>0</v>
      </c>
    </row>
    <row r="36" spans="1:19" s="40" customFormat="1" ht="15">
      <c r="A36" s="116">
        <v>34</v>
      </c>
      <c r="B36" s="114" t="s">
        <v>91</v>
      </c>
      <c r="C36" s="24" t="s">
        <v>29</v>
      </c>
      <c r="D36" s="47">
        <v>3</v>
      </c>
      <c r="E36" s="48">
        <v>3</v>
      </c>
      <c r="F36" s="68"/>
      <c r="G36" s="69"/>
      <c r="H36" s="68"/>
      <c r="I36" s="69"/>
      <c r="J36" s="64"/>
      <c r="K36" s="65"/>
      <c r="L36" s="108"/>
      <c r="M36" s="117"/>
      <c r="N36" s="110">
        <f aca="true" t="shared" si="6" ref="N36:N52">SUM(D36+F36+H36+J36+L36)</f>
        <v>3</v>
      </c>
      <c r="O36" s="111">
        <f aca="true" t="shared" si="7" ref="O36:O52">SUM(E36+G36+I36+K36+M36)</f>
        <v>3</v>
      </c>
      <c r="P36" s="112">
        <f aca="true" t="shared" si="8" ref="P36:P52">SUM(D36,F36,H36,J36,L36)-S36</f>
        <v>3</v>
      </c>
      <c r="Q36" s="113">
        <f aca="true" t="shared" si="9" ref="Q36:Q52">SUM(E36,G36,I36,K36,M36)-R36</f>
        <v>3</v>
      </c>
      <c r="R36" s="38">
        <f aca="true" t="shared" si="10" ref="R36:R55">IF(COUNT(M36,K36,I36,G36,E36)=5,MIN(M36,K36,I36,G36,E36),0)</f>
        <v>0</v>
      </c>
      <c r="S36" s="38">
        <f aca="true" t="shared" si="11" ref="S36:S55">IF(COUNT(D36,F36,H36,J36,L36)=5,MIN(D36,F36,H36,J36,L36),0)</f>
        <v>0</v>
      </c>
    </row>
    <row r="37" spans="1:19" s="40" customFormat="1" ht="15">
      <c r="A37" s="116">
        <v>35</v>
      </c>
      <c r="B37" s="114" t="s">
        <v>338</v>
      </c>
      <c r="C37" s="24"/>
      <c r="D37" s="68"/>
      <c r="E37" s="69"/>
      <c r="F37" s="68"/>
      <c r="G37" s="69"/>
      <c r="H37" s="68"/>
      <c r="I37" s="69"/>
      <c r="J37" s="47">
        <v>3</v>
      </c>
      <c r="K37" s="48">
        <v>2</v>
      </c>
      <c r="L37" s="108"/>
      <c r="M37" s="117"/>
      <c r="N37" s="110">
        <f t="shared" si="6"/>
        <v>3</v>
      </c>
      <c r="O37" s="111">
        <f t="shared" si="7"/>
        <v>2</v>
      </c>
      <c r="P37" s="112">
        <f t="shared" si="8"/>
        <v>3</v>
      </c>
      <c r="Q37" s="113">
        <f t="shared" si="9"/>
        <v>2</v>
      </c>
      <c r="R37" s="38">
        <f t="shared" si="10"/>
        <v>0</v>
      </c>
      <c r="S37" s="38">
        <f t="shared" si="11"/>
        <v>0</v>
      </c>
    </row>
    <row r="38" spans="1:19" s="40" customFormat="1" ht="15">
      <c r="A38" s="116">
        <v>36</v>
      </c>
      <c r="B38" s="114" t="s">
        <v>239</v>
      </c>
      <c r="C38" s="24" t="s">
        <v>86</v>
      </c>
      <c r="D38" s="64"/>
      <c r="E38" s="65"/>
      <c r="F38" s="47">
        <v>1</v>
      </c>
      <c r="G38" s="48">
        <v>2.5</v>
      </c>
      <c r="H38" s="47">
        <v>1</v>
      </c>
      <c r="I38" s="48">
        <v>3</v>
      </c>
      <c r="J38" s="64"/>
      <c r="K38" s="65"/>
      <c r="L38" s="108"/>
      <c r="M38" s="120"/>
      <c r="N38" s="110">
        <f t="shared" si="6"/>
        <v>2</v>
      </c>
      <c r="O38" s="111">
        <f t="shared" si="7"/>
        <v>5.5</v>
      </c>
      <c r="P38" s="112">
        <f t="shared" si="8"/>
        <v>2</v>
      </c>
      <c r="Q38" s="113">
        <f t="shared" si="9"/>
        <v>5.5</v>
      </c>
      <c r="R38" s="38">
        <f t="shared" si="10"/>
        <v>0</v>
      </c>
      <c r="S38" s="38">
        <f t="shared" si="11"/>
        <v>0</v>
      </c>
    </row>
    <row r="39" spans="1:19" s="40" customFormat="1" ht="15">
      <c r="A39" s="116">
        <v>37</v>
      </c>
      <c r="B39" s="114" t="s">
        <v>240</v>
      </c>
      <c r="C39" s="24" t="s">
        <v>86</v>
      </c>
      <c r="D39" s="68"/>
      <c r="E39" s="69"/>
      <c r="F39" s="41">
        <v>1</v>
      </c>
      <c r="G39" s="66">
        <v>2</v>
      </c>
      <c r="H39" s="41">
        <v>1</v>
      </c>
      <c r="I39" s="66">
        <v>2.5</v>
      </c>
      <c r="J39" s="64"/>
      <c r="K39" s="65"/>
      <c r="L39" s="108"/>
      <c r="M39" s="120"/>
      <c r="N39" s="110">
        <f t="shared" si="6"/>
        <v>2</v>
      </c>
      <c r="O39" s="111">
        <f t="shared" si="7"/>
        <v>4.5</v>
      </c>
      <c r="P39" s="112">
        <f t="shared" si="8"/>
        <v>2</v>
      </c>
      <c r="Q39" s="113">
        <f t="shared" si="9"/>
        <v>4.5</v>
      </c>
      <c r="R39" s="38">
        <f t="shared" si="10"/>
        <v>0</v>
      </c>
      <c r="S39" s="38">
        <f t="shared" si="11"/>
        <v>0</v>
      </c>
    </row>
    <row r="40" spans="1:19" s="40" customFormat="1" ht="15">
      <c r="A40" s="116">
        <v>38</v>
      </c>
      <c r="B40" s="114" t="s">
        <v>241</v>
      </c>
      <c r="C40" s="24" t="s">
        <v>21</v>
      </c>
      <c r="D40" s="64"/>
      <c r="E40" s="65"/>
      <c r="F40" s="47">
        <v>1</v>
      </c>
      <c r="G40" s="48">
        <v>2</v>
      </c>
      <c r="H40" s="41">
        <v>1</v>
      </c>
      <c r="I40" s="66">
        <v>2</v>
      </c>
      <c r="J40" s="64"/>
      <c r="K40" s="65"/>
      <c r="L40" s="108"/>
      <c r="M40" s="117"/>
      <c r="N40" s="110">
        <f t="shared" si="6"/>
        <v>2</v>
      </c>
      <c r="O40" s="111">
        <f t="shared" si="7"/>
        <v>4</v>
      </c>
      <c r="P40" s="112">
        <f t="shared" si="8"/>
        <v>2</v>
      </c>
      <c r="Q40" s="113">
        <f t="shared" si="9"/>
        <v>4</v>
      </c>
      <c r="R40" s="38">
        <f t="shared" si="10"/>
        <v>0</v>
      </c>
      <c r="S40" s="38">
        <f t="shared" si="11"/>
        <v>0</v>
      </c>
    </row>
    <row r="41" spans="1:19" s="40" customFormat="1" ht="15">
      <c r="A41" s="116">
        <v>39</v>
      </c>
      <c r="B41" s="114" t="s">
        <v>261</v>
      </c>
      <c r="C41" s="24" t="s">
        <v>262</v>
      </c>
      <c r="D41" s="64"/>
      <c r="E41" s="65"/>
      <c r="F41" s="64"/>
      <c r="G41" s="65"/>
      <c r="H41" s="41">
        <v>2</v>
      </c>
      <c r="I41" s="66">
        <v>3.5</v>
      </c>
      <c r="J41" s="64"/>
      <c r="K41" s="65"/>
      <c r="L41" s="108"/>
      <c r="M41" s="120"/>
      <c r="N41" s="110">
        <f t="shared" si="6"/>
        <v>2</v>
      </c>
      <c r="O41" s="111">
        <f t="shared" si="7"/>
        <v>3.5</v>
      </c>
      <c r="P41" s="112">
        <f t="shared" si="8"/>
        <v>2</v>
      </c>
      <c r="Q41" s="113">
        <f t="shared" si="9"/>
        <v>3.5</v>
      </c>
      <c r="R41" s="38">
        <f t="shared" si="10"/>
        <v>0</v>
      </c>
      <c r="S41" s="38">
        <f t="shared" si="11"/>
        <v>0</v>
      </c>
    </row>
    <row r="42" spans="1:19" s="40" customFormat="1" ht="15">
      <c r="A42" s="116">
        <v>40</v>
      </c>
      <c r="B42" s="121" t="s">
        <v>199</v>
      </c>
      <c r="C42" s="24" t="s">
        <v>242</v>
      </c>
      <c r="D42" s="68"/>
      <c r="E42" s="65"/>
      <c r="F42" s="41">
        <v>1</v>
      </c>
      <c r="G42" s="66">
        <v>0.5</v>
      </c>
      <c r="H42" s="41">
        <v>1</v>
      </c>
      <c r="I42" s="66">
        <v>1</v>
      </c>
      <c r="J42" s="64"/>
      <c r="K42" s="65"/>
      <c r="L42" s="108"/>
      <c r="M42" s="120"/>
      <c r="N42" s="110">
        <f t="shared" si="6"/>
        <v>2</v>
      </c>
      <c r="O42" s="111">
        <f t="shared" si="7"/>
        <v>1.5</v>
      </c>
      <c r="P42" s="112">
        <f t="shared" si="8"/>
        <v>2</v>
      </c>
      <c r="Q42" s="113">
        <f t="shared" si="9"/>
        <v>1.5</v>
      </c>
      <c r="R42" s="38">
        <f t="shared" si="10"/>
        <v>0</v>
      </c>
      <c r="S42" s="38">
        <f t="shared" si="11"/>
        <v>0</v>
      </c>
    </row>
    <row r="43" spans="1:19" s="40" customFormat="1" ht="15">
      <c r="A43" s="116">
        <v>41</v>
      </c>
      <c r="B43" s="114" t="s">
        <v>238</v>
      </c>
      <c r="C43" s="24" t="s">
        <v>22</v>
      </c>
      <c r="D43" s="64"/>
      <c r="E43" s="65"/>
      <c r="F43" s="47">
        <v>1</v>
      </c>
      <c r="G43" s="48">
        <v>3</v>
      </c>
      <c r="H43" s="68"/>
      <c r="I43" s="69"/>
      <c r="J43" s="64"/>
      <c r="K43" s="65"/>
      <c r="L43" s="108"/>
      <c r="M43" s="120"/>
      <c r="N43" s="110">
        <f t="shared" si="6"/>
        <v>1</v>
      </c>
      <c r="O43" s="111">
        <f t="shared" si="7"/>
        <v>3</v>
      </c>
      <c r="P43" s="112">
        <f t="shared" si="8"/>
        <v>1</v>
      </c>
      <c r="Q43" s="113">
        <f t="shared" si="9"/>
        <v>3</v>
      </c>
      <c r="R43" s="38">
        <f t="shared" si="10"/>
        <v>0</v>
      </c>
      <c r="S43" s="38">
        <f t="shared" si="11"/>
        <v>0</v>
      </c>
    </row>
    <row r="44" spans="1:19" s="40" customFormat="1" ht="15">
      <c r="A44" s="116">
        <v>42</v>
      </c>
      <c r="B44" s="114" t="s">
        <v>263</v>
      </c>
      <c r="C44" s="24" t="s">
        <v>260</v>
      </c>
      <c r="D44" s="64"/>
      <c r="E44" s="65"/>
      <c r="F44" s="64"/>
      <c r="G44" s="65"/>
      <c r="H44" s="41">
        <v>1</v>
      </c>
      <c r="I44" s="66">
        <v>2.5</v>
      </c>
      <c r="J44" s="64"/>
      <c r="K44" s="65"/>
      <c r="L44" s="108"/>
      <c r="M44" s="120"/>
      <c r="N44" s="110">
        <f t="shared" si="6"/>
        <v>1</v>
      </c>
      <c r="O44" s="111">
        <f t="shared" si="7"/>
        <v>2.5</v>
      </c>
      <c r="P44" s="112">
        <f t="shared" si="8"/>
        <v>1</v>
      </c>
      <c r="Q44" s="113">
        <f t="shared" si="9"/>
        <v>2.5</v>
      </c>
      <c r="R44" s="38">
        <f t="shared" si="10"/>
        <v>0</v>
      </c>
      <c r="S44" s="38">
        <f t="shared" si="11"/>
        <v>0</v>
      </c>
    </row>
    <row r="45" spans="1:19" s="40" customFormat="1" ht="15">
      <c r="A45" s="116">
        <v>43</v>
      </c>
      <c r="B45" s="114" t="s">
        <v>69</v>
      </c>
      <c r="C45" s="24" t="s">
        <v>11</v>
      </c>
      <c r="D45" s="41">
        <v>1</v>
      </c>
      <c r="E45" s="66">
        <v>2.5</v>
      </c>
      <c r="F45" s="64"/>
      <c r="G45" s="65"/>
      <c r="H45" s="68"/>
      <c r="I45" s="69"/>
      <c r="J45" s="64"/>
      <c r="K45" s="65"/>
      <c r="L45" s="108"/>
      <c r="M45" s="120"/>
      <c r="N45" s="110">
        <f t="shared" si="6"/>
        <v>1</v>
      </c>
      <c r="O45" s="111">
        <f t="shared" si="7"/>
        <v>2.5</v>
      </c>
      <c r="P45" s="112">
        <f t="shared" si="8"/>
        <v>1</v>
      </c>
      <c r="Q45" s="113">
        <f t="shared" si="9"/>
        <v>2.5</v>
      </c>
      <c r="R45" s="38">
        <f t="shared" si="10"/>
        <v>0</v>
      </c>
      <c r="S45" s="38">
        <f t="shared" si="11"/>
        <v>0</v>
      </c>
    </row>
    <row r="46" spans="1:19" s="40" customFormat="1" ht="15">
      <c r="A46" s="116">
        <v>44</v>
      </c>
      <c r="B46" s="114" t="s">
        <v>264</v>
      </c>
      <c r="C46" s="24"/>
      <c r="D46" s="64"/>
      <c r="E46" s="65"/>
      <c r="F46" s="64"/>
      <c r="G46" s="65"/>
      <c r="H46" s="41">
        <v>1</v>
      </c>
      <c r="I46" s="66">
        <v>2.5</v>
      </c>
      <c r="J46" s="64"/>
      <c r="K46" s="65"/>
      <c r="L46" s="108"/>
      <c r="M46" s="120"/>
      <c r="N46" s="110">
        <f t="shared" si="6"/>
        <v>1</v>
      </c>
      <c r="O46" s="111">
        <f t="shared" si="7"/>
        <v>2.5</v>
      </c>
      <c r="P46" s="112">
        <f t="shared" si="8"/>
        <v>1</v>
      </c>
      <c r="Q46" s="113">
        <f t="shared" si="9"/>
        <v>2.5</v>
      </c>
      <c r="R46" s="38">
        <f t="shared" si="10"/>
        <v>0</v>
      </c>
      <c r="S46" s="38">
        <f t="shared" si="11"/>
        <v>0</v>
      </c>
    </row>
    <row r="47" spans="1:19" s="40" customFormat="1" ht="15">
      <c r="A47" s="116">
        <v>45</v>
      </c>
      <c r="B47" s="114" t="s">
        <v>92</v>
      </c>
      <c r="C47" s="24" t="s">
        <v>11</v>
      </c>
      <c r="D47" s="41">
        <v>1</v>
      </c>
      <c r="E47" s="66">
        <v>2</v>
      </c>
      <c r="F47" s="64"/>
      <c r="G47" s="65"/>
      <c r="H47" s="68"/>
      <c r="I47" s="69"/>
      <c r="J47" s="64"/>
      <c r="K47" s="65"/>
      <c r="L47" s="108"/>
      <c r="M47" s="120"/>
      <c r="N47" s="110">
        <f t="shared" si="6"/>
        <v>1</v>
      </c>
      <c r="O47" s="111">
        <f t="shared" si="7"/>
        <v>2</v>
      </c>
      <c r="P47" s="112">
        <f t="shared" si="8"/>
        <v>1</v>
      </c>
      <c r="Q47" s="113">
        <f t="shared" si="9"/>
        <v>2</v>
      </c>
      <c r="R47" s="38">
        <f t="shared" si="10"/>
        <v>0</v>
      </c>
      <c r="S47" s="38">
        <f t="shared" si="11"/>
        <v>0</v>
      </c>
    </row>
    <row r="48" spans="1:19" s="40" customFormat="1" ht="15">
      <c r="A48" s="116">
        <v>46</v>
      </c>
      <c r="B48" s="114" t="s">
        <v>68</v>
      </c>
      <c r="C48" s="24" t="s">
        <v>42</v>
      </c>
      <c r="D48" s="47">
        <v>1</v>
      </c>
      <c r="E48" s="48">
        <v>2</v>
      </c>
      <c r="F48" s="68"/>
      <c r="G48" s="69"/>
      <c r="H48" s="68"/>
      <c r="I48" s="69"/>
      <c r="J48" s="64"/>
      <c r="K48" s="65"/>
      <c r="L48" s="108"/>
      <c r="M48" s="120"/>
      <c r="N48" s="110">
        <f t="shared" si="6"/>
        <v>1</v>
      </c>
      <c r="O48" s="111">
        <f t="shared" si="7"/>
        <v>2</v>
      </c>
      <c r="P48" s="112">
        <f t="shared" si="8"/>
        <v>1</v>
      </c>
      <c r="Q48" s="113">
        <f t="shared" si="9"/>
        <v>2</v>
      </c>
      <c r="R48" s="38">
        <f t="shared" si="10"/>
        <v>0</v>
      </c>
      <c r="S48" s="38">
        <f t="shared" si="11"/>
        <v>0</v>
      </c>
    </row>
    <row r="49" spans="1:19" s="40" customFormat="1" ht="15">
      <c r="A49" s="116">
        <v>47</v>
      </c>
      <c r="B49" s="114" t="s">
        <v>218</v>
      </c>
      <c r="C49" s="24" t="s">
        <v>18</v>
      </c>
      <c r="D49" s="47">
        <v>1</v>
      </c>
      <c r="E49" s="48">
        <v>2</v>
      </c>
      <c r="F49" s="64"/>
      <c r="G49" s="65"/>
      <c r="H49" s="68"/>
      <c r="I49" s="69"/>
      <c r="J49" s="64"/>
      <c r="K49" s="65"/>
      <c r="L49" s="108"/>
      <c r="M49" s="120"/>
      <c r="N49" s="110">
        <f t="shared" si="6"/>
        <v>1</v>
      </c>
      <c r="O49" s="111">
        <f t="shared" si="7"/>
        <v>2</v>
      </c>
      <c r="P49" s="112">
        <f t="shared" si="8"/>
        <v>1</v>
      </c>
      <c r="Q49" s="113">
        <f t="shared" si="9"/>
        <v>2</v>
      </c>
      <c r="R49" s="38">
        <f t="shared" si="10"/>
        <v>0</v>
      </c>
      <c r="S49" s="38">
        <f t="shared" si="11"/>
        <v>0</v>
      </c>
    </row>
    <row r="50" spans="1:19" s="40" customFormat="1" ht="15">
      <c r="A50" s="116">
        <v>48</v>
      </c>
      <c r="B50" s="114" t="s">
        <v>219</v>
      </c>
      <c r="C50" s="24" t="s">
        <v>18</v>
      </c>
      <c r="D50" s="47">
        <v>1</v>
      </c>
      <c r="E50" s="48">
        <v>2</v>
      </c>
      <c r="F50" s="68"/>
      <c r="G50" s="69"/>
      <c r="H50" s="68"/>
      <c r="I50" s="69"/>
      <c r="J50" s="64"/>
      <c r="K50" s="65"/>
      <c r="L50" s="108"/>
      <c r="M50" s="120"/>
      <c r="N50" s="110">
        <f t="shared" si="6"/>
        <v>1</v>
      </c>
      <c r="O50" s="111">
        <f t="shared" si="7"/>
        <v>2</v>
      </c>
      <c r="P50" s="112">
        <f t="shared" si="8"/>
        <v>1</v>
      </c>
      <c r="Q50" s="113">
        <f t="shared" si="9"/>
        <v>2</v>
      </c>
      <c r="R50" s="38">
        <f t="shared" si="10"/>
        <v>0</v>
      </c>
      <c r="S50" s="38">
        <f t="shared" si="11"/>
        <v>0</v>
      </c>
    </row>
    <row r="51" spans="1:19" s="40" customFormat="1" ht="15">
      <c r="A51" s="116">
        <v>49</v>
      </c>
      <c r="B51" s="114" t="s">
        <v>265</v>
      </c>
      <c r="C51" s="24" t="s">
        <v>262</v>
      </c>
      <c r="D51" s="64"/>
      <c r="E51" s="65"/>
      <c r="F51" s="64"/>
      <c r="G51" s="65"/>
      <c r="H51" s="41">
        <v>1</v>
      </c>
      <c r="I51" s="66">
        <v>1.5</v>
      </c>
      <c r="J51" s="64"/>
      <c r="K51" s="65"/>
      <c r="L51" s="108"/>
      <c r="M51" s="120"/>
      <c r="N51" s="110">
        <f t="shared" si="6"/>
        <v>1</v>
      </c>
      <c r="O51" s="111">
        <f t="shared" si="7"/>
        <v>1.5</v>
      </c>
      <c r="P51" s="112">
        <f t="shared" si="8"/>
        <v>1</v>
      </c>
      <c r="Q51" s="113">
        <f t="shared" si="9"/>
        <v>1.5</v>
      </c>
      <c r="R51" s="38">
        <f t="shared" si="10"/>
        <v>0</v>
      </c>
      <c r="S51" s="38">
        <f t="shared" si="11"/>
        <v>0</v>
      </c>
    </row>
    <row r="52" spans="1:19" s="40" customFormat="1" ht="15">
      <c r="A52" s="116">
        <v>50</v>
      </c>
      <c r="B52" s="114" t="s">
        <v>220</v>
      </c>
      <c r="C52" s="24" t="s">
        <v>209</v>
      </c>
      <c r="D52" s="47">
        <v>1</v>
      </c>
      <c r="E52" s="48">
        <v>1.5</v>
      </c>
      <c r="F52" s="68"/>
      <c r="G52" s="69"/>
      <c r="H52" s="68"/>
      <c r="I52" s="69"/>
      <c r="J52" s="64"/>
      <c r="K52" s="65"/>
      <c r="L52" s="108"/>
      <c r="M52" s="120"/>
      <c r="N52" s="110">
        <f t="shared" si="6"/>
        <v>1</v>
      </c>
      <c r="O52" s="111">
        <f t="shared" si="7"/>
        <v>1.5</v>
      </c>
      <c r="P52" s="112">
        <f t="shared" si="8"/>
        <v>1</v>
      </c>
      <c r="Q52" s="113">
        <f t="shared" si="9"/>
        <v>1.5</v>
      </c>
      <c r="R52" s="38">
        <f t="shared" si="10"/>
        <v>0</v>
      </c>
      <c r="S52" s="38">
        <f t="shared" si="11"/>
        <v>0</v>
      </c>
    </row>
    <row r="53" spans="1:19" s="40" customFormat="1" ht="15">
      <c r="A53" s="116">
        <v>51</v>
      </c>
      <c r="B53" s="114"/>
      <c r="C53" s="24"/>
      <c r="D53" s="47"/>
      <c r="E53" s="48"/>
      <c r="F53" s="47"/>
      <c r="G53" s="48"/>
      <c r="H53" s="41"/>
      <c r="I53" s="66"/>
      <c r="J53" s="47"/>
      <c r="K53" s="48"/>
      <c r="L53" s="108"/>
      <c r="M53" s="120"/>
      <c r="N53" s="110"/>
      <c r="O53" s="111"/>
      <c r="P53" s="112"/>
      <c r="Q53" s="113"/>
      <c r="R53" s="38">
        <f t="shared" si="10"/>
        <v>0</v>
      </c>
      <c r="S53" s="38">
        <f t="shared" si="11"/>
        <v>0</v>
      </c>
    </row>
    <row r="54" spans="1:19" s="40" customFormat="1" ht="15">
      <c r="A54" s="116">
        <v>52</v>
      </c>
      <c r="B54" s="114"/>
      <c r="C54" s="24"/>
      <c r="D54" s="47"/>
      <c r="E54" s="48"/>
      <c r="F54" s="47"/>
      <c r="G54" s="48"/>
      <c r="H54" s="41"/>
      <c r="I54" s="66"/>
      <c r="J54" s="47"/>
      <c r="K54" s="48"/>
      <c r="L54" s="108"/>
      <c r="M54" s="120"/>
      <c r="N54" s="110"/>
      <c r="O54" s="111"/>
      <c r="P54" s="112"/>
      <c r="Q54" s="113"/>
      <c r="R54" s="38">
        <f t="shared" si="10"/>
        <v>0</v>
      </c>
      <c r="S54" s="38">
        <f t="shared" si="11"/>
        <v>0</v>
      </c>
    </row>
    <row r="55" spans="1:19" s="40" customFormat="1" ht="15.75" thickBot="1">
      <c r="A55" s="116">
        <v>53</v>
      </c>
      <c r="B55" s="114"/>
      <c r="C55" s="24"/>
      <c r="D55" s="47"/>
      <c r="E55" s="48"/>
      <c r="F55" s="41"/>
      <c r="G55" s="66"/>
      <c r="H55" s="47"/>
      <c r="I55" s="48"/>
      <c r="J55" s="47"/>
      <c r="K55" s="48"/>
      <c r="L55" s="108"/>
      <c r="M55" s="120"/>
      <c r="N55" s="110"/>
      <c r="O55" s="111"/>
      <c r="P55" s="112"/>
      <c r="Q55" s="113"/>
      <c r="R55" s="38">
        <f t="shared" si="10"/>
        <v>0</v>
      </c>
      <c r="S55" s="38">
        <f t="shared" si="11"/>
        <v>0</v>
      </c>
    </row>
    <row r="56" spans="1:17" s="38" customFormat="1" ht="15.75" thickBot="1">
      <c r="A56" s="122" t="s">
        <v>12</v>
      </c>
      <c r="B56" s="123"/>
      <c r="C56" s="124"/>
      <c r="D56" s="125"/>
      <c r="E56" s="126"/>
      <c r="F56" s="125"/>
      <c r="G56" s="126"/>
      <c r="H56" s="125"/>
      <c r="I56" s="126"/>
      <c r="J56" s="125"/>
      <c r="K56" s="126"/>
      <c r="L56" s="85"/>
      <c r="M56" s="87"/>
      <c r="N56" s="127" t="s">
        <v>8</v>
      </c>
      <c r="O56" s="128" t="s">
        <v>6</v>
      </c>
      <c r="P56" s="129" t="s">
        <v>8</v>
      </c>
      <c r="Q56" s="128" t="s">
        <v>6</v>
      </c>
    </row>
    <row r="57" spans="1:21" s="40" customFormat="1" ht="15">
      <c r="A57" s="277">
        <v>1</v>
      </c>
      <c r="B57" s="105" t="s">
        <v>222</v>
      </c>
      <c r="C57" s="105" t="s">
        <v>19</v>
      </c>
      <c r="D57" s="25">
        <v>20</v>
      </c>
      <c r="E57" s="130">
        <v>5</v>
      </c>
      <c r="F57" s="25">
        <v>20</v>
      </c>
      <c r="G57" s="131">
        <v>4.5</v>
      </c>
      <c r="H57" s="25">
        <v>20</v>
      </c>
      <c r="I57" s="131">
        <v>5</v>
      </c>
      <c r="J57" s="25">
        <v>20</v>
      </c>
      <c r="K57" s="131">
        <v>5</v>
      </c>
      <c r="L57" s="132"/>
      <c r="M57" s="133"/>
      <c r="N57" s="134">
        <f aca="true" t="shared" si="12" ref="N57:O64">SUM(D57+F57+H57+J57+L57)</f>
        <v>80</v>
      </c>
      <c r="O57" s="135">
        <f t="shared" si="12"/>
        <v>19.5</v>
      </c>
      <c r="P57" s="136">
        <f aca="true" t="shared" si="13" ref="P57:P64">SUM(D57,F57,H57,J57,L57)-S57</f>
        <v>80</v>
      </c>
      <c r="Q57" s="137">
        <f aca="true" t="shared" si="14" ref="Q57:Q64">SUM(E57,G57,I57,K57,M57)-R57</f>
        <v>19.5</v>
      </c>
      <c r="R57" s="38">
        <f aca="true" t="shared" si="15" ref="R57:R67">IF(COUNT(M57,K57,I57,G57,E57)=5,MIN(M57,K57,I57,G57,E57),0)</f>
        <v>0</v>
      </c>
      <c r="S57" s="38">
        <f aca="true" t="shared" si="16" ref="S57:S67">IF(COUNT(D57,F57,H57,J57,L57)=5,MIN(D57,F57,H57,J57,L57),0)</f>
        <v>0</v>
      </c>
      <c r="T57" s="74"/>
      <c r="U57" s="74"/>
    </row>
    <row r="58" spans="1:21" s="40" customFormat="1" ht="15">
      <c r="A58" s="279">
        <v>2</v>
      </c>
      <c r="B58" s="139" t="s">
        <v>321</v>
      </c>
      <c r="C58" s="139" t="s">
        <v>19</v>
      </c>
      <c r="D58" s="27">
        <v>17</v>
      </c>
      <c r="E58" s="140">
        <v>3.5</v>
      </c>
      <c r="F58" s="27">
        <v>18</v>
      </c>
      <c r="G58" s="141">
        <v>4</v>
      </c>
      <c r="H58" s="27">
        <v>18</v>
      </c>
      <c r="I58" s="141">
        <v>4.5</v>
      </c>
      <c r="J58" s="27">
        <v>18</v>
      </c>
      <c r="K58" s="141">
        <v>4.5</v>
      </c>
      <c r="L58" s="132"/>
      <c r="M58" s="133"/>
      <c r="N58" s="142">
        <f t="shared" si="12"/>
        <v>71</v>
      </c>
      <c r="O58" s="143">
        <f t="shared" si="12"/>
        <v>16.5</v>
      </c>
      <c r="P58" s="36">
        <f t="shared" si="13"/>
        <v>71</v>
      </c>
      <c r="Q58" s="37">
        <f t="shared" si="14"/>
        <v>16.5</v>
      </c>
      <c r="R58" s="38">
        <f t="shared" si="15"/>
        <v>0</v>
      </c>
      <c r="S58" s="38">
        <f t="shared" si="16"/>
        <v>0</v>
      </c>
      <c r="T58" s="74"/>
      <c r="U58" s="74"/>
    </row>
    <row r="59" spans="1:21" s="40" customFormat="1" ht="15">
      <c r="A59" s="138">
        <v>3</v>
      </c>
      <c r="B59" s="139" t="s">
        <v>51</v>
      </c>
      <c r="C59" s="139" t="s">
        <v>19</v>
      </c>
      <c r="D59" s="27">
        <v>18</v>
      </c>
      <c r="E59" s="140">
        <v>4</v>
      </c>
      <c r="F59" s="27">
        <v>17</v>
      </c>
      <c r="G59" s="141">
        <v>4</v>
      </c>
      <c r="H59" s="27">
        <v>17</v>
      </c>
      <c r="I59" s="141">
        <v>3.5</v>
      </c>
      <c r="J59" s="27">
        <v>17</v>
      </c>
      <c r="K59" s="141">
        <v>4</v>
      </c>
      <c r="L59" s="132"/>
      <c r="M59" s="133"/>
      <c r="N59" s="142">
        <f t="shared" si="12"/>
        <v>69</v>
      </c>
      <c r="O59" s="143">
        <f t="shared" si="12"/>
        <v>15.5</v>
      </c>
      <c r="P59" s="36">
        <f t="shared" si="13"/>
        <v>69</v>
      </c>
      <c r="Q59" s="37">
        <f t="shared" si="14"/>
        <v>15.5</v>
      </c>
      <c r="R59" s="38">
        <f t="shared" si="15"/>
        <v>0</v>
      </c>
      <c r="S59" s="38">
        <f t="shared" si="16"/>
        <v>0</v>
      </c>
      <c r="T59" s="74"/>
      <c r="U59" s="74"/>
    </row>
    <row r="60" spans="1:21" s="40" customFormat="1" ht="15">
      <c r="A60" s="138">
        <v>4</v>
      </c>
      <c r="B60" s="139" t="s">
        <v>52</v>
      </c>
      <c r="C60" s="139" t="s">
        <v>18</v>
      </c>
      <c r="D60" s="27">
        <v>15</v>
      </c>
      <c r="E60" s="140">
        <v>2.5</v>
      </c>
      <c r="F60" s="52"/>
      <c r="G60" s="144"/>
      <c r="H60" s="27">
        <v>16</v>
      </c>
      <c r="I60" s="141">
        <v>3</v>
      </c>
      <c r="J60" s="27">
        <v>16</v>
      </c>
      <c r="K60" s="141">
        <v>3</v>
      </c>
      <c r="L60" s="132"/>
      <c r="M60" s="133"/>
      <c r="N60" s="142">
        <f t="shared" si="12"/>
        <v>47</v>
      </c>
      <c r="O60" s="143">
        <f t="shared" si="12"/>
        <v>8.5</v>
      </c>
      <c r="P60" s="36">
        <f t="shared" si="13"/>
        <v>47</v>
      </c>
      <c r="Q60" s="37">
        <f t="shared" si="14"/>
        <v>8.5</v>
      </c>
      <c r="R60" s="38">
        <f t="shared" si="15"/>
        <v>0</v>
      </c>
      <c r="S60" s="38">
        <f t="shared" si="16"/>
        <v>0</v>
      </c>
      <c r="T60" s="74"/>
      <c r="U60" s="74"/>
    </row>
    <row r="61" spans="1:21" s="40" customFormat="1" ht="15">
      <c r="A61" s="138">
        <v>5</v>
      </c>
      <c r="B61" s="139" t="s">
        <v>53</v>
      </c>
      <c r="C61" s="139" t="s">
        <v>19</v>
      </c>
      <c r="D61" s="27">
        <v>16</v>
      </c>
      <c r="E61" s="140">
        <v>3</v>
      </c>
      <c r="F61" s="27">
        <v>16</v>
      </c>
      <c r="G61" s="141">
        <v>3</v>
      </c>
      <c r="H61" s="52"/>
      <c r="I61" s="144"/>
      <c r="J61" s="27">
        <v>15</v>
      </c>
      <c r="K61" s="140">
        <v>2</v>
      </c>
      <c r="L61" s="132"/>
      <c r="M61" s="145"/>
      <c r="N61" s="142">
        <f t="shared" si="12"/>
        <v>47</v>
      </c>
      <c r="O61" s="143">
        <f t="shared" si="12"/>
        <v>8</v>
      </c>
      <c r="P61" s="36">
        <f t="shared" si="13"/>
        <v>47</v>
      </c>
      <c r="Q61" s="37">
        <f t="shared" si="14"/>
        <v>8</v>
      </c>
      <c r="R61" s="38">
        <f t="shared" si="15"/>
        <v>0</v>
      </c>
      <c r="S61" s="38">
        <f t="shared" si="16"/>
        <v>0</v>
      </c>
      <c r="T61" s="74"/>
      <c r="U61" s="74"/>
    </row>
    <row r="62" spans="1:21" s="40" customFormat="1" ht="15">
      <c r="A62" s="138">
        <v>6</v>
      </c>
      <c r="B62" s="24" t="s">
        <v>243</v>
      </c>
      <c r="C62" s="24" t="s">
        <v>22</v>
      </c>
      <c r="D62" s="68"/>
      <c r="E62" s="144"/>
      <c r="F62" s="41">
        <v>15</v>
      </c>
      <c r="G62" s="141">
        <v>3</v>
      </c>
      <c r="H62" s="27">
        <v>15</v>
      </c>
      <c r="I62" s="141">
        <v>2.5</v>
      </c>
      <c r="J62" s="68"/>
      <c r="K62" s="144"/>
      <c r="L62" s="132"/>
      <c r="M62" s="133"/>
      <c r="N62" s="146">
        <f t="shared" si="12"/>
        <v>30</v>
      </c>
      <c r="O62" s="147">
        <f t="shared" si="12"/>
        <v>5.5</v>
      </c>
      <c r="P62" s="112">
        <f t="shared" si="13"/>
        <v>30</v>
      </c>
      <c r="Q62" s="113">
        <f t="shared" si="14"/>
        <v>5.5</v>
      </c>
      <c r="R62" s="38">
        <f t="shared" si="15"/>
        <v>0</v>
      </c>
      <c r="S62" s="38">
        <f t="shared" si="16"/>
        <v>0</v>
      </c>
      <c r="T62" s="74"/>
      <c r="U62" s="74"/>
    </row>
    <row r="63" spans="1:21" s="40" customFormat="1" ht="15">
      <c r="A63" s="138">
        <v>7</v>
      </c>
      <c r="B63" s="24" t="s">
        <v>54</v>
      </c>
      <c r="C63" s="24" t="s">
        <v>42</v>
      </c>
      <c r="D63" s="41">
        <v>14</v>
      </c>
      <c r="E63" s="141">
        <v>2.5</v>
      </c>
      <c r="F63" s="68"/>
      <c r="G63" s="144"/>
      <c r="H63" s="27">
        <v>14</v>
      </c>
      <c r="I63" s="141">
        <v>1.5</v>
      </c>
      <c r="J63" s="68"/>
      <c r="K63" s="144"/>
      <c r="L63" s="132"/>
      <c r="M63" s="145"/>
      <c r="N63" s="146">
        <f t="shared" si="12"/>
        <v>28</v>
      </c>
      <c r="O63" s="147">
        <f t="shared" si="12"/>
        <v>4</v>
      </c>
      <c r="P63" s="112">
        <f t="shared" si="13"/>
        <v>28</v>
      </c>
      <c r="Q63" s="113">
        <f t="shared" si="14"/>
        <v>4</v>
      </c>
      <c r="R63" s="38">
        <f t="shared" si="15"/>
        <v>0</v>
      </c>
      <c r="S63" s="38">
        <f t="shared" si="16"/>
        <v>0</v>
      </c>
      <c r="T63" s="74"/>
      <c r="U63" s="74"/>
    </row>
    <row r="64" spans="1:21" s="40" customFormat="1" ht="15">
      <c r="A64" s="138">
        <v>8</v>
      </c>
      <c r="B64" s="24" t="s">
        <v>267</v>
      </c>
      <c r="C64" s="24" t="s">
        <v>262</v>
      </c>
      <c r="D64" s="52"/>
      <c r="E64" s="144"/>
      <c r="F64" s="52"/>
      <c r="G64" s="144"/>
      <c r="H64" s="41">
        <v>14</v>
      </c>
      <c r="I64" s="141">
        <v>1.5</v>
      </c>
      <c r="J64" s="68"/>
      <c r="K64" s="144"/>
      <c r="L64" s="132"/>
      <c r="M64" s="145"/>
      <c r="N64" s="146">
        <f t="shared" si="12"/>
        <v>14</v>
      </c>
      <c r="O64" s="147">
        <f t="shared" si="12"/>
        <v>1.5</v>
      </c>
      <c r="P64" s="112">
        <f t="shared" si="13"/>
        <v>14</v>
      </c>
      <c r="Q64" s="113">
        <f t="shared" si="14"/>
        <v>1.5</v>
      </c>
      <c r="R64" s="38">
        <f t="shared" si="15"/>
        <v>0</v>
      </c>
      <c r="S64" s="38">
        <f t="shared" si="16"/>
        <v>0</v>
      </c>
      <c r="T64" s="74"/>
      <c r="U64" s="74"/>
    </row>
    <row r="65" spans="1:21" s="40" customFormat="1" ht="15">
      <c r="A65" s="138">
        <v>9</v>
      </c>
      <c r="B65" s="24"/>
      <c r="C65" s="24"/>
      <c r="D65" s="108"/>
      <c r="E65" s="145"/>
      <c r="F65" s="108"/>
      <c r="G65" s="145"/>
      <c r="H65" s="41"/>
      <c r="I65" s="141"/>
      <c r="J65" s="41"/>
      <c r="K65" s="140"/>
      <c r="L65" s="132"/>
      <c r="M65" s="145"/>
      <c r="N65" s="146"/>
      <c r="O65" s="147"/>
      <c r="P65" s="112"/>
      <c r="Q65" s="113"/>
      <c r="R65" s="38">
        <f t="shared" si="15"/>
        <v>0</v>
      </c>
      <c r="S65" s="38">
        <f t="shared" si="16"/>
        <v>0</v>
      </c>
      <c r="T65" s="74"/>
      <c r="U65" s="74"/>
    </row>
    <row r="66" spans="1:19" s="38" customFormat="1" ht="15">
      <c r="A66" s="138">
        <v>10</v>
      </c>
      <c r="B66" s="24"/>
      <c r="C66" s="24"/>
      <c r="D66" s="41"/>
      <c r="E66" s="141"/>
      <c r="F66" s="41"/>
      <c r="G66" s="141"/>
      <c r="H66" s="41"/>
      <c r="I66" s="141"/>
      <c r="J66" s="41"/>
      <c r="K66" s="66"/>
      <c r="L66" s="132"/>
      <c r="M66" s="145"/>
      <c r="N66" s="146"/>
      <c r="O66" s="147"/>
      <c r="P66" s="112"/>
      <c r="Q66" s="113"/>
      <c r="R66" s="38">
        <f t="shared" si="15"/>
        <v>0</v>
      </c>
      <c r="S66" s="38">
        <f t="shared" si="16"/>
        <v>0</v>
      </c>
    </row>
    <row r="67" spans="1:19" ht="15.75">
      <c r="A67" s="138">
        <v>11</v>
      </c>
      <c r="B67" s="24"/>
      <c r="C67" s="24"/>
      <c r="D67" s="41"/>
      <c r="E67" s="141"/>
      <c r="F67" s="41"/>
      <c r="G67" s="141"/>
      <c r="H67" s="41"/>
      <c r="I67" s="141"/>
      <c r="J67" s="41"/>
      <c r="K67" s="73"/>
      <c r="L67" s="132"/>
      <c r="M67" s="145"/>
      <c r="N67" s="146"/>
      <c r="O67" s="147"/>
      <c r="P67" s="112"/>
      <c r="Q67" s="113"/>
      <c r="R67" s="38">
        <f t="shared" si="15"/>
        <v>0</v>
      </c>
      <c r="S67" s="38">
        <f t="shared" si="16"/>
        <v>0</v>
      </c>
    </row>
    <row r="68" spans="2:3" ht="15.75">
      <c r="B68" s="148"/>
      <c r="C68" s="148"/>
    </row>
    <row r="70" spans="2:6" ht="15.75">
      <c r="B70" s="149" t="s">
        <v>322</v>
      </c>
      <c r="C70" s="38"/>
      <c r="D70" s="93"/>
      <c r="E70" s="94"/>
      <c r="F70" s="95"/>
    </row>
    <row r="71" ht="15.75">
      <c r="B71" s="149" t="s">
        <v>126</v>
      </c>
    </row>
    <row r="73" spans="1:10" ht="15.75">
      <c r="A73" s="150"/>
      <c r="B73" s="151" t="s">
        <v>320</v>
      </c>
      <c r="C73" s="151"/>
      <c r="D73" s="152"/>
      <c r="E73" s="153"/>
      <c r="F73" s="154"/>
      <c r="G73" s="153"/>
      <c r="H73" s="155"/>
      <c r="I73" s="153"/>
      <c r="J73" s="156"/>
    </row>
  </sheetData>
  <sheetProtection/>
  <mergeCells count="11">
    <mergeCell ref="H3:I3"/>
    <mergeCell ref="L2:M2"/>
    <mergeCell ref="D3:E3"/>
    <mergeCell ref="F3:G3"/>
    <mergeCell ref="P2:Q2"/>
    <mergeCell ref="J2:K2"/>
    <mergeCell ref="J3:K3"/>
    <mergeCell ref="L3:M3"/>
    <mergeCell ref="D2:E2"/>
    <mergeCell ref="F2:G2"/>
    <mergeCell ref="H2:I2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I99"/>
  <sheetViews>
    <sheetView zoomScale="85" zoomScaleNormal="85" zoomScalePageLayoutView="0" workbookViewId="0" topLeftCell="A1">
      <pane ySplit="3" topLeftCell="A67" activePane="bottomLeft" state="frozen"/>
      <selection pane="topLeft" activeCell="A1" sqref="A1"/>
      <selection pane="bottomLeft" activeCell="A74" sqref="A74:A75"/>
    </sheetView>
  </sheetViews>
  <sheetFormatPr defaultColWidth="8.796875" defaultRowHeight="15"/>
  <cols>
    <col min="1" max="1" width="3.69921875" style="98" customWidth="1"/>
    <col min="2" max="2" width="18.796875" style="11" customWidth="1"/>
    <col min="3" max="3" width="23.296875" style="11" customWidth="1"/>
    <col min="4" max="4" width="6.796875" style="99" customWidth="1"/>
    <col min="5" max="5" width="4.19921875" style="100" customWidth="1"/>
    <col min="6" max="6" width="6.796875" style="101" customWidth="1"/>
    <col min="7" max="7" width="4.296875" style="100" customWidth="1"/>
    <col min="8" max="8" width="6.796875" style="102" customWidth="1"/>
    <col min="9" max="9" width="4.19921875" style="100" customWidth="1"/>
    <col min="10" max="10" width="6.796875" style="103" customWidth="1"/>
    <col min="11" max="11" width="4.19921875" style="100" customWidth="1"/>
    <col min="12" max="12" width="6.796875" style="102" customWidth="1"/>
    <col min="13" max="13" width="4.8984375" style="100" customWidth="1"/>
    <col min="14" max="14" width="6.796875" style="103" customWidth="1"/>
    <col min="15" max="15" width="6.69921875" style="103" customWidth="1"/>
    <col min="16" max="16" width="8.796875" style="103" customWidth="1"/>
    <col min="17" max="17" width="8.69921875" style="103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231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8" customFormat="1" ht="15.75" thickBot="1">
      <c r="A2" s="12"/>
      <c r="B2" s="13" t="s">
        <v>4</v>
      </c>
      <c r="C2" s="14"/>
      <c r="D2" s="282">
        <v>43386</v>
      </c>
      <c r="E2" s="283"/>
      <c r="F2" s="282">
        <v>43414</v>
      </c>
      <c r="G2" s="283"/>
      <c r="H2" s="282">
        <v>43478</v>
      </c>
      <c r="I2" s="283"/>
      <c r="J2" s="282">
        <v>43505</v>
      </c>
      <c r="K2" s="283"/>
      <c r="L2" s="282">
        <v>43561</v>
      </c>
      <c r="M2" s="283"/>
      <c r="N2" s="15"/>
      <c r="O2" s="16"/>
      <c r="P2" s="286" t="s">
        <v>325</v>
      </c>
      <c r="Q2" s="28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s="18" customFormat="1" ht="63.75" thickBot="1">
      <c r="A3" s="19"/>
      <c r="B3" s="20" t="s">
        <v>0</v>
      </c>
      <c r="C3" s="21" t="s">
        <v>1</v>
      </c>
      <c r="D3" s="284" t="s">
        <v>20</v>
      </c>
      <c r="E3" s="285"/>
      <c r="F3" s="284" t="s">
        <v>306</v>
      </c>
      <c r="G3" s="285"/>
      <c r="H3" s="284" t="s">
        <v>118</v>
      </c>
      <c r="I3" s="285"/>
      <c r="J3" s="284" t="s">
        <v>124</v>
      </c>
      <c r="K3" s="285"/>
      <c r="L3" s="284" t="s">
        <v>324</v>
      </c>
      <c r="M3" s="285"/>
      <c r="N3" s="247" t="s">
        <v>2</v>
      </c>
      <c r="O3" s="248" t="s">
        <v>6</v>
      </c>
      <c r="P3" s="246" t="s">
        <v>13</v>
      </c>
      <c r="Q3" s="245" t="s">
        <v>14</v>
      </c>
      <c r="R3" s="22" t="s">
        <v>16</v>
      </c>
      <c r="S3" s="22" t="s">
        <v>15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21" s="17" customFormat="1" ht="15">
      <c r="A4" s="279">
        <v>1</v>
      </c>
      <c r="B4" s="157" t="s">
        <v>70</v>
      </c>
      <c r="C4" s="158" t="s">
        <v>19</v>
      </c>
      <c r="D4" s="25">
        <v>18</v>
      </c>
      <c r="E4" s="106">
        <v>5.5</v>
      </c>
      <c r="F4" s="161">
        <v>20</v>
      </c>
      <c r="G4" s="159">
        <v>7</v>
      </c>
      <c r="H4" s="161">
        <v>20</v>
      </c>
      <c r="I4" s="257">
        <v>7</v>
      </c>
      <c r="J4" s="25">
        <v>18</v>
      </c>
      <c r="K4" s="258">
        <v>6</v>
      </c>
      <c r="L4" s="160"/>
      <c r="M4" s="257"/>
      <c r="N4" s="162">
        <f aca="true" t="shared" si="0" ref="N4:N35">SUM(D4+F4+H4+J4+L4)</f>
        <v>76</v>
      </c>
      <c r="O4" s="163">
        <f aca="true" t="shared" si="1" ref="O4:O35">SUM(E4+G4+I4+K4+M4)</f>
        <v>25.5</v>
      </c>
      <c r="P4" s="136">
        <f aca="true" t="shared" si="2" ref="P4:P35">SUM(D4,F4,H4,J4,L4)-S4</f>
        <v>76</v>
      </c>
      <c r="Q4" s="137">
        <f aca="true" t="shared" si="3" ref="Q4:Q35">SUM(E4,G4,I4,K4,M4)-R4</f>
        <v>25.5</v>
      </c>
      <c r="R4" s="38">
        <f aca="true" t="shared" si="4" ref="R4:R35">IF(COUNT(M4,K4,I4,G4,E4)=5,MIN(M4,K4,I4,G4,E4),0)</f>
        <v>0</v>
      </c>
      <c r="S4" s="38">
        <f aca="true" t="shared" si="5" ref="S4:S35">IF(COUNT(D4,F4,H4,J4,L4)=5,MIN(D4,F4,H4,J4,L4),0)</f>
        <v>0</v>
      </c>
      <c r="T4" s="39"/>
      <c r="U4" s="40"/>
    </row>
    <row r="5" spans="1:21" s="17" customFormat="1" ht="15">
      <c r="A5" s="278">
        <v>2</v>
      </c>
      <c r="B5" s="121" t="s">
        <v>185</v>
      </c>
      <c r="C5" s="61" t="s">
        <v>18</v>
      </c>
      <c r="D5" s="41">
        <v>11</v>
      </c>
      <c r="E5" s="164">
        <v>4.5</v>
      </c>
      <c r="F5" s="32">
        <v>18</v>
      </c>
      <c r="G5" s="28">
        <v>6</v>
      </c>
      <c r="H5" s="32">
        <v>18</v>
      </c>
      <c r="I5" s="50">
        <v>6</v>
      </c>
      <c r="J5" s="27">
        <v>20</v>
      </c>
      <c r="K5" s="56">
        <v>6</v>
      </c>
      <c r="L5" s="32"/>
      <c r="M5" s="268"/>
      <c r="N5" s="110">
        <f t="shared" si="0"/>
        <v>67</v>
      </c>
      <c r="O5" s="111">
        <f t="shared" si="1"/>
        <v>22.5</v>
      </c>
      <c r="P5" s="112">
        <f t="shared" si="2"/>
        <v>67</v>
      </c>
      <c r="Q5" s="113">
        <f t="shared" si="3"/>
        <v>22.5</v>
      </c>
      <c r="R5" s="38">
        <f t="shared" si="4"/>
        <v>0</v>
      </c>
      <c r="S5" s="38">
        <f t="shared" si="5"/>
        <v>0</v>
      </c>
      <c r="T5" s="39"/>
      <c r="U5" s="40"/>
    </row>
    <row r="6" spans="1:21" s="74" customFormat="1" ht="15">
      <c r="A6" s="278">
        <v>3</v>
      </c>
      <c r="B6" s="121" t="s">
        <v>39</v>
      </c>
      <c r="C6" s="61" t="s">
        <v>19</v>
      </c>
      <c r="D6" s="47">
        <v>14</v>
      </c>
      <c r="E6" s="164">
        <v>5</v>
      </c>
      <c r="F6" s="54">
        <v>17</v>
      </c>
      <c r="G6" s="164">
        <v>5</v>
      </c>
      <c r="H6" s="54">
        <v>10</v>
      </c>
      <c r="I6" s="166">
        <v>4.5</v>
      </c>
      <c r="J6" s="47">
        <v>17</v>
      </c>
      <c r="K6" s="165">
        <v>5</v>
      </c>
      <c r="L6" s="54"/>
      <c r="M6" s="81"/>
      <c r="N6" s="110">
        <f t="shared" si="0"/>
        <v>58</v>
      </c>
      <c r="O6" s="111">
        <f t="shared" si="1"/>
        <v>19.5</v>
      </c>
      <c r="P6" s="112">
        <f t="shared" si="2"/>
        <v>58</v>
      </c>
      <c r="Q6" s="113">
        <f t="shared" si="3"/>
        <v>19.5</v>
      </c>
      <c r="R6" s="38">
        <f t="shared" si="4"/>
        <v>0</v>
      </c>
      <c r="S6" s="38">
        <f t="shared" si="5"/>
        <v>0</v>
      </c>
      <c r="T6" s="40"/>
      <c r="U6" s="40"/>
    </row>
    <row r="7" spans="1:21" s="40" customFormat="1" ht="15">
      <c r="A7" s="278">
        <v>4</v>
      </c>
      <c r="B7" s="121" t="s">
        <v>89</v>
      </c>
      <c r="C7" s="61" t="s">
        <v>133</v>
      </c>
      <c r="D7" s="41">
        <v>16</v>
      </c>
      <c r="E7" s="164">
        <v>5</v>
      </c>
      <c r="F7" s="54">
        <v>16</v>
      </c>
      <c r="G7" s="73">
        <v>5</v>
      </c>
      <c r="H7" s="54">
        <v>8</v>
      </c>
      <c r="I7" s="81">
        <v>4</v>
      </c>
      <c r="J7" s="41">
        <v>15</v>
      </c>
      <c r="K7" s="56">
        <v>4.5</v>
      </c>
      <c r="L7" s="54"/>
      <c r="M7" s="172"/>
      <c r="N7" s="110">
        <f t="shared" si="0"/>
        <v>55</v>
      </c>
      <c r="O7" s="111">
        <f t="shared" si="1"/>
        <v>18.5</v>
      </c>
      <c r="P7" s="112">
        <f t="shared" si="2"/>
        <v>55</v>
      </c>
      <c r="Q7" s="113">
        <f t="shared" si="3"/>
        <v>18.5</v>
      </c>
      <c r="R7" s="38">
        <f t="shared" si="4"/>
        <v>0</v>
      </c>
      <c r="S7" s="38">
        <f t="shared" si="5"/>
        <v>0</v>
      </c>
      <c r="T7" s="74"/>
      <c r="U7" s="74"/>
    </row>
    <row r="8" spans="1:21" s="40" customFormat="1" ht="15">
      <c r="A8" s="116">
        <v>5</v>
      </c>
      <c r="B8" s="121" t="s">
        <v>329</v>
      </c>
      <c r="C8" s="61" t="s">
        <v>19</v>
      </c>
      <c r="D8" s="47">
        <v>20</v>
      </c>
      <c r="E8" s="164">
        <v>7</v>
      </c>
      <c r="F8" s="167">
        <v>15</v>
      </c>
      <c r="G8" s="164">
        <v>5</v>
      </c>
      <c r="H8" s="41">
        <v>16</v>
      </c>
      <c r="I8" s="63">
        <v>5</v>
      </c>
      <c r="J8" s="266"/>
      <c r="K8" s="267"/>
      <c r="L8" s="54"/>
      <c r="M8" s="172"/>
      <c r="N8" s="110">
        <f t="shared" si="0"/>
        <v>51</v>
      </c>
      <c r="O8" s="111">
        <f t="shared" si="1"/>
        <v>17</v>
      </c>
      <c r="P8" s="112">
        <f t="shared" si="2"/>
        <v>51</v>
      </c>
      <c r="Q8" s="113">
        <f t="shared" si="3"/>
        <v>17</v>
      </c>
      <c r="R8" s="38">
        <f t="shared" si="4"/>
        <v>0</v>
      </c>
      <c r="S8" s="38">
        <f t="shared" si="5"/>
        <v>0</v>
      </c>
      <c r="T8" s="74"/>
      <c r="U8" s="74"/>
    </row>
    <row r="9" spans="1:19" s="74" customFormat="1" ht="15">
      <c r="A9" s="116">
        <v>6</v>
      </c>
      <c r="B9" s="121" t="s">
        <v>34</v>
      </c>
      <c r="C9" s="61" t="s">
        <v>19</v>
      </c>
      <c r="D9" s="47">
        <v>17</v>
      </c>
      <c r="E9" s="164">
        <v>5.5</v>
      </c>
      <c r="F9" s="54">
        <v>12</v>
      </c>
      <c r="G9" s="42">
        <v>5</v>
      </c>
      <c r="H9" s="54">
        <v>17</v>
      </c>
      <c r="I9" s="81">
        <v>5.5</v>
      </c>
      <c r="J9" s="171"/>
      <c r="K9" s="180"/>
      <c r="L9" s="54"/>
      <c r="M9" s="81"/>
      <c r="N9" s="110">
        <f t="shared" si="0"/>
        <v>46</v>
      </c>
      <c r="O9" s="111">
        <f t="shared" si="1"/>
        <v>16</v>
      </c>
      <c r="P9" s="112">
        <f t="shared" si="2"/>
        <v>46</v>
      </c>
      <c r="Q9" s="113">
        <f t="shared" si="3"/>
        <v>16</v>
      </c>
      <c r="R9" s="38">
        <f t="shared" si="4"/>
        <v>0</v>
      </c>
      <c r="S9" s="38">
        <f t="shared" si="5"/>
        <v>0</v>
      </c>
    </row>
    <row r="10" spans="1:21" s="74" customFormat="1" ht="15">
      <c r="A10" s="116">
        <v>7</v>
      </c>
      <c r="B10" s="121" t="s">
        <v>32</v>
      </c>
      <c r="C10" s="24" t="s">
        <v>19</v>
      </c>
      <c r="D10" s="41">
        <v>15</v>
      </c>
      <c r="E10" s="164">
        <v>5</v>
      </c>
      <c r="F10" s="54">
        <v>11</v>
      </c>
      <c r="G10" s="66">
        <v>5</v>
      </c>
      <c r="H10" s="54">
        <v>12</v>
      </c>
      <c r="I10" s="63">
        <v>5</v>
      </c>
      <c r="J10" s="171"/>
      <c r="K10" s="180"/>
      <c r="L10" s="167"/>
      <c r="M10" s="166"/>
      <c r="N10" s="110">
        <f t="shared" si="0"/>
        <v>38</v>
      </c>
      <c r="O10" s="111">
        <f t="shared" si="1"/>
        <v>15</v>
      </c>
      <c r="P10" s="112">
        <f t="shared" si="2"/>
        <v>38</v>
      </c>
      <c r="Q10" s="113">
        <f t="shared" si="3"/>
        <v>15</v>
      </c>
      <c r="R10" s="38">
        <f t="shared" si="4"/>
        <v>0</v>
      </c>
      <c r="S10" s="38">
        <f t="shared" si="5"/>
        <v>0</v>
      </c>
      <c r="T10" s="40"/>
      <c r="U10" s="40"/>
    </row>
    <row r="11" spans="1:21" s="40" customFormat="1" ht="15">
      <c r="A11" s="116">
        <v>8</v>
      </c>
      <c r="B11" s="121" t="s">
        <v>94</v>
      </c>
      <c r="C11" s="61" t="s">
        <v>9</v>
      </c>
      <c r="D11" s="41">
        <v>6</v>
      </c>
      <c r="E11" s="164">
        <v>3.5</v>
      </c>
      <c r="F11" s="167">
        <v>6</v>
      </c>
      <c r="G11" s="164">
        <v>4</v>
      </c>
      <c r="H11" s="54">
        <v>11</v>
      </c>
      <c r="I11" s="166">
        <v>5</v>
      </c>
      <c r="J11" s="41">
        <v>10</v>
      </c>
      <c r="K11" s="42">
        <v>4</v>
      </c>
      <c r="L11" s="167"/>
      <c r="M11" s="168"/>
      <c r="N11" s="110">
        <f t="shared" si="0"/>
        <v>33</v>
      </c>
      <c r="O11" s="111">
        <f t="shared" si="1"/>
        <v>16.5</v>
      </c>
      <c r="P11" s="112">
        <f t="shared" si="2"/>
        <v>33</v>
      </c>
      <c r="Q11" s="113">
        <f t="shared" si="3"/>
        <v>16.5</v>
      </c>
      <c r="R11" s="38">
        <f t="shared" si="4"/>
        <v>0</v>
      </c>
      <c r="S11" s="38">
        <f t="shared" si="5"/>
        <v>0</v>
      </c>
      <c r="T11" s="74"/>
      <c r="U11" s="74"/>
    </row>
    <row r="12" spans="1:21" s="74" customFormat="1" ht="15">
      <c r="A12" s="116">
        <v>9</v>
      </c>
      <c r="B12" s="121" t="s">
        <v>41</v>
      </c>
      <c r="C12" s="61" t="s">
        <v>18</v>
      </c>
      <c r="D12" s="41">
        <v>9</v>
      </c>
      <c r="E12" s="42">
        <v>4</v>
      </c>
      <c r="F12" s="54">
        <v>8</v>
      </c>
      <c r="G12" s="164">
        <v>4</v>
      </c>
      <c r="H12" s="178"/>
      <c r="I12" s="179"/>
      <c r="J12" s="41">
        <v>16</v>
      </c>
      <c r="K12" s="42">
        <v>5</v>
      </c>
      <c r="L12" s="54"/>
      <c r="M12" s="172"/>
      <c r="N12" s="110">
        <f t="shared" si="0"/>
        <v>33</v>
      </c>
      <c r="O12" s="111">
        <f t="shared" si="1"/>
        <v>13</v>
      </c>
      <c r="P12" s="112">
        <f t="shared" si="2"/>
        <v>33</v>
      </c>
      <c r="Q12" s="113">
        <f t="shared" si="3"/>
        <v>13</v>
      </c>
      <c r="R12" s="38">
        <f t="shared" si="4"/>
        <v>0</v>
      </c>
      <c r="S12" s="38">
        <f t="shared" si="5"/>
        <v>0</v>
      </c>
      <c r="T12" s="40"/>
      <c r="U12" s="40"/>
    </row>
    <row r="13" spans="1:21" s="74" customFormat="1" ht="15">
      <c r="A13" s="116">
        <v>10</v>
      </c>
      <c r="B13" s="121" t="s">
        <v>98</v>
      </c>
      <c r="C13" s="61" t="s">
        <v>29</v>
      </c>
      <c r="D13" s="47">
        <v>12</v>
      </c>
      <c r="E13" s="164">
        <v>4.5</v>
      </c>
      <c r="F13" s="54">
        <v>1</v>
      </c>
      <c r="G13" s="42">
        <v>3</v>
      </c>
      <c r="H13" s="54">
        <v>4</v>
      </c>
      <c r="I13" s="63">
        <v>4</v>
      </c>
      <c r="J13" s="41">
        <v>14</v>
      </c>
      <c r="K13" s="42">
        <v>4.5</v>
      </c>
      <c r="L13" s="167"/>
      <c r="M13" s="168"/>
      <c r="N13" s="110">
        <f t="shared" si="0"/>
        <v>31</v>
      </c>
      <c r="O13" s="111">
        <f t="shared" si="1"/>
        <v>16</v>
      </c>
      <c r="P13" s="112">
        <f t="shared" si="2"/>
        <v>31</v>
      </c>
      <c r="Q13" s="113">
        <f t="shared" si="3"/>
        <v>16</v>
      </c>
      <c r="R13" s="38">
        <f t="shared" si="4"/>
        <v>0</v>
      </c>
      <c r="S13" s="38">
        <f t="shared" si="5"/>
        <v>0</v>
      </c>
      <c r="T13" s="40"/>
      <c r="U13" s="40"/>
    </row>
    <row r="14" spans="1:21" s="40" customFormat="1" ht="15">
      <c r="A14" s="116">
        <v>11</v>
      </c>
      <c r="B14" s="121" t="s">
        <v>26</v>
      </c>
      <c r="C14" s="61" t="s">
        <v>27</v>
      </c>
      <c r="D14" s="47">
        <v>7</v>
      </c>
      <c r="E14" s="164">
        <v>3.5</v>
      </c>
      <c r="F14" s="54">
        <v>10</v>
      </c>
      <c r="G14" s="42">
        <v>4.5</v>
      </c>
      <c r="H14" s="54">
        <v>1</v>
      </c>
      <c r="I14" s="81">
        <v>3.5</v>
      </c>
      <c r="J14" s="41">
        <v>13</v>
      </c>
      <c r="K14" s="42">
        <v>4</v>
      </c>
      <c r="L14" s="54"/>
      <c r="M14" s="177"/>
      <c r="N14" s="110">
        <f t="shared" si="0"/>
        <v>31</v>
      </c>
      <c r="O14" s="111">
        <f t="shared" si="1"/>
        <v>15.5</v>
      </c>
      <c r="P14" s="112">
        <f t="shared" si="2"/>
        <v>31</v>
      </c>
      <c r="Q14" s="113">
        <f t="shared" si="3"/>
        <v>15.5</v>
      </c>
      <c r="R14" s="38">
        <f t="shared" si="4"/>
        <v>0</v>
      </c>
      <c r="S14" s="38">
        <f t="shared" si="5"/>
        <v>0</v>
      </c>
      <c r="T14" s="38"/>
      <c r="U14" s="38"/>
    </row>
    <row r="15" spans="1:21" s="38" customFormat="1" ht="15">
      <c r="A15" s="116">
        <v>12</v>
      </c>
      <c r="B15" s="121" t="s">
        <v>35</v>
      </c>
      <c r="C15" s="61" t="s">
        <v>19</v>
      </c>
      <c r="D15" s="47">
        <v>13</v>
      </c>
      <c r="E15" s="164">
        <v>5</v>
      </c>
      <c r="F15" s="167">
        <v>1</v>
      </c>
      <c r="G15" s="164">
        <v>2.5</v>
      </c>
      <c r="H15" s="167">
        <v>13</v>
      </c>
      <c r="I15" s="166">
        <v>5</v>
      </c>
      <c r="J15" s="171"/>
      <c r="K15" s="180"/>
      <c r="L15" s="54"/>
      <c r="M15" s="78"/>
      <c r="N15" s="146">
        <f t="shared" si="0"/>
        <v>27</v>
      </c>
      <c r="O15" s="111">
        <f t="shared" si="1"/>
        <v>12.5</v>
      </c>
      <c r="P15" s="112">
        <f t="shared" si="2"/>
        <v>27</v>
      </c>
      <c r="Q15" s="113">
        <f t="shared" si="3"/>
        <v>12.5</v>
      </c>
      <c r="R15" s="38">
        <f t="shared" si="4"/>
        <v>0</v>
      </c>
      <c r="S15" s="38">
        <f t="shared" si="5"/>
        <v>0</v>
      </c>
      <c r="T15" s="40"/>
      <c r="U15" s="40"/>
    </row>
    <row r="16" spans="1:19" s="38" customFormat="1" ht="15">
      <c r="A16" s="116">
        <v>13</v>
      </c>
      <c r="B16" s="121" t="s">
        <v>120</v>
      </c>
      <c r="C16" s="61" t="s">
        <v>19</v>
      </c>
      <c r="D16" s="41">
        <v>8</v>
      </c>
      <c r="E16" s="48">
        <v>4</v>
      </c>
      <c r="F16" s="54">
        <v>1</v>
      </c>
      <c r="G16" s="42">
        <v>3</v>
      </c>
      <c r="H16" s="167">
        <v>1</v>
      </c>
      <c r="I16" s="81">
        <v>3</v>
      </c>
      <c r="J16" s="41">
        <v>12</v>
      </c>
      <c r="K16" s="73">
        <v>4</v>
      </c>
      <c r="L16" s="54"/>
      <c r="M16" s="56"/>
      <c r="N16" s="110">
        <f t="shared" si="0"/>
        <v>22</v>
      </c>
      <c r="O16" s="111">
        <f t="shared" si="1"/>
        <v>14</v>
      </c>
      <c r="P16" s="112">
        <f t="shared" si="2"/>
        <v>22</v>
      </c>
      <c r="Q16" s="113">
        <f t="shared" si="3"/>
        <v>14</v>
      </c>
      <c r="R16" s="38">
        <f t="shared" si="4"/>
        <v>0</v>
      </c>
      <c r="S16" s="38">
        <f t="shared" si="5"/>
        <v>0</v>
      </c>
    </row>
    <row r="17" spans="1:19" s="38" customFormat="1" ht="15">
      <c r="A17" s="116">
        <v>14</v>
      </c>
      <c r="B17" s="121" t="s">
        <v>36</v>
      </c>
      <c r="C17" s="61" t="s">
        <v>18</v>
      </c>
      <c r="D17" s="41">
        <v>1</v>
      </c>
      <c r="E17" s="48">
        <v>3</v>
      </c>
      <c r="F17" s="167">
        <v>14</v>
      </c>
      <c r="G17" s="164">
        <v>5</v>
      </c>
      <c r="H17" s="54">
        <v>1</v>
      </c>
      <c r="I17" s="63">
        <v>4</v>
      </c>
      <c r="J17" s="171"/>
      <c r="K17" s="180"/>
      <c r="L17" s="54"/>
      <c r="M17" s="81"/>
      <c r="N17" s="110">
        <f t="shared" si="0"/>
        <v>16</v>
      </c>
      <c r="O17" s="111">
        <f t="shared" si="1"/>
        <v>12</v>
      </c>
      <c r="P17" s="112">
        <f t="shared" si="2"/>
        <v>16</v>
      </c>
      <c r="Q17" s="113">
        <f t="shared" si="3"/>
        <v>12</v>
      </c>
      <c r="R17" s="38">
        <f t="shared" si="4"/>
        <v>0</v>
      </c>
      <c r="S17" s="38">
        <f t="shared" si="5"/>
        <v>0</v>
      </c>
    </row>
    <row r="18" spans="1:19" s="38" customFormat="1" ht="15">
      <c r="A18" s="116">
        <v>15</v>
      </c>
      <c r="B18" s="121" t="s">
        <v>125</v>
      </c>
      <c r="C18" s="61" t="s">
        <v>19</v>
      </c>
      <c r="D18" s="47">
        <v>5</v>
      </c>
      <c r="E18" s="164">
        <v>3.5</v>
      </c>
      <c r="F18" s="54">
        <v>4</v>
      </c>
      <c r="G18" s="73">
        <v>3.5</v>
      </c>
      <c r="H18" s="54">
        <v>1</v>
      </c>
      <c r="I18" s="81">
        <v>3.5</v>
      </c>
      <c r="J18" s="41">
        <v>5</v>
      </c>
      <c r="K18" s="73">
        <v>3</v>
      </c>
      <c r="L18" s="167"/>
      <c r="M18" s="165"/>
      <c r="N18" s="110">
        <f t="shared" si="0"/>
        <v>15</v>
      </c>
      <c r="O18" s="111">
        <f t="shared" si="1"/>
        <v>13.5</v>
      </c>
      <c r="P18" s="112">
        <f t="shared" si="2"/>
        <v>15</v>
      </c>
      <c r="Q18" s="113">
        <f t="shared" si="3"/>
        <v>13.5</v>
      </c>
      <c r="R18" s="38">
        <f t="shared" si="4"/>
        <v>0</v>
      </c>
      <c r="S18" s="38">
        <f t="shared" si="5"/>
        <v>0</v>
      </c>
    </row>
    <row r="19" spans="1:19" s="38" customFormat="1" ht="15">
      <c r="A19" s="116">
        <v>16</v>
      </c>
      <c r="B19" s="121" t="s">
        <v>31</v>
      </c>
      <c r="C19" s="61" t="s">
        <v>18</v>
      </c>
      <c r="D19" s="47">
        <v>10</v>
      </c>
      <c r="E19" s="164">
        <v>4.5</v>
      </c>
      <c r="F19" s="167">
        <v>3</v>
      </c>
      <c r="G19" s="164">
        <v>3.5</v>
      </c>
      <c r="H19" s="47">
        <v>1</v>
      </c>
      <c r="I19" s="170">
        <v>3</v>
      </c>
      <c r="J19" s="41">
        <v>1</v>
      </c>
      <c r="K19" s="42">
        <v>2</v>
      </c>
      <c r="L19" s="54"/>
      <c r="M19" s="56"/>
      <c r="N19" s="110">
        <f t="shared" si="0"/>
        <v>15</v>
      </c>
      <c r="O19" s="111">
        <f t="shared" si="1"/>
        <v>13</v>
      </c>
      <c r="P19" s="112">
        <f t="shared" si="2"/>
        <v>15</v>
      </c>
      <c r="Q19" s="113">
        <f t="shared" si="3"/>
        <v>13</v>
      </c>
      <c r="R19" s="38">
        <f t="shared" si="4"/>
        <v>0</v>
      </c>
      <c r="S19" s="38">
        <f t="shared" si="5"/>
        <v>0</v>
      </c>
    </row>
    <row r="20" spans="1:19" s="38" customFormat="1" ht="15">
      <c r="A20" s="116">
        <v>17</v>
      </c>
      <c r="B20" s="121" t="s">
        <v>112</v>
      </c>
      <c r="C20" s="61" t="s">
        <v>19</v>
      </c>
      <c r="D20" s="171"/>
      <c r="E20" s="173"/>
      <c r="F20" s="54">
        <v>13</v>
      </c>
      <c r="G20" s="164">
        <v>5</v>
      </c>
      <c r="H20" s="41">
        <v>2</v>
      </c>
      <c r="I20" s="63">
        <v>4</v>
      </c>
      <c r="J20" s="171"/>
      <c r="K20" s="180"/>
      <c r="L20" s="167"/>
      <c r="M20" s="166"/>
      <c r="N20" s="110">
        <f t="shared" si="0"/>
        <v>15</v>
      </c>
      <c r="O20" s="111">
        <f t="shared" si="1"/>
        <v>9</v>
      </c>
      <c r="P20" s="112">
        <f t="shared" si="2"/>
        <v>15</v>
      </c>
      <c r="Q20" s="113">
        <f t="shared" si="3"/>
        <v>9</v>
      </c>
      <c r="R20" s="38">
        <f t="shared" si="4"/>
        <v>0</v>
      </c>
      <c r="S20" s="38">
        <f t="shared" si="5"/>
        <v>0</v>
      </c>
    </row>
    <row r="21" spans="1:19" s="38" customFormat="1" ht="15">
      <c r="A21" s="116">
        <v>18</v>
      </c>
      <c r="B21" s="121" t="s">
        <v>268</v>
      </c>
      <c r="C21" s="61" t="s">
        <v>17</v>
      </c>
      <c r="D21" s="174"/>
      <c r="E21" s="173"/>
      <c r="F21" s="175"/>
      <c r="G21" s="173"/>
      <c r="H21" s="54">
        <v>15</v>
      </c>
      <c r="I21" s="166">
        <v>5</v>
      </c>
      <c r="J21" s="171"/>
      <c r="K21" s="180"/>
      <c r="L21" s="54"/>
      <c r="M21" s="81"/>
      <c r="N21" s="110">
        <f t="shared" si="0"/>
        <v>15</v>
      </c>
      <c r="O21" s="147">
        <f t="shared" si="1"/>
        <v>5</v>
      </c>
      <c r="P21" s="112">
        <f t="shared" si="2"/>
        <v>15</v>
      </c>
      <c r="Q21" s="113">
        <f t="shared" si="3"/>
        <v>5</v>
      </c>
      <c r="R21" s="38">
        <f t="shared" si="4"/>
        <v>0</v>
      </c>
      <c r="S21" s="38">
        <f t="shared" si="5"/>
        <v>0</v>
      </c>
    </row>
    <row r="22" spans="1:19" s="38" customFormat="1" ht="15">
      <c r="A22" s="116">
        <v>19</v>
      </c>
      <c r="B22" s="121" t="s">
        <v>269</v>
      </c>
      <c r="C22" s="61" t="s">
        <v>78</v>
      </c>
      <c r="D22" s="174"/>
      <c r="E22" s="173"/>
      <c r="F22" s="175"/>
      <c r="G22" s="173"/>
      <c r="H22" s="54">
        <v>14</v>
      </c>
      <c r="I22" s="170">
        <v>5</v>
      </c>
      <c r="J22" s="171"/>
      <c r="K22" s="180"/>
      <c r="L22" s="54"/>
      <c r="M22" s="81"/>
      <c r="N22" s="110">
        <f t="shared" si="0"/>
        <v>14</v>
      </c>
      <c r="O22" s="111">
        <f t="shared" si="1"/>
        <v>5</v>
      </c>
      <c r="P22" s="112">
        <f t="shared" si="2"/>
        <v>14</v>
      </c>
      <c r="Q22" s="113">
        <f t="shared" si="3"/>
        <v>5</v>
      </c>
      <c r="R22" s="38">
        <f t="shared" si="4"/>
        <v>0</v>
      </c>
      <c r="S22" s="38">
        <f t="shared" si="5"/>
        <v>0</v>
      </c>
    </row>
    <row r="23" spans="1:19" s="38" customFormat="1" ht="15">
      <c r="A23" s="116">
        <v>20</v>
      </c>
      <c r="B23" s="121" t="s">
        <v>28</v>
      </c>
      <c r="C23" s="61" t="s">
        <v>21</v>
      </c>
      <c r="D23" s="174"/>
      <c r="E23" s="173"/>
      <c r="F23" s="167">
        <v>1</v>
      </c>
      <c r="G23" s="164">
        <v>3</v>
      </c>
      <c r="H23" s="41">
        <v>1</v>
      </c>
      <c r="I23" s="63">
        <v>3</v>
      </c>
      <c r="J23" s="41">
        <v>11</v>
      </c>
      <c r="K23" s="42">
        <v>4</v>
      </c>
      <c r="L23" s="54"/>
      <c r="M23" s="176"/>
      <c r="N23" s="110">
        <f t="shared" si="0"/>
        <v>13</v>
      </c>
      <c r="O23" s="111">
        <f t="shared" si="1"/>
        <v>10</v>
      </c>
      <c r="P23" s="112">
        <f t="shared" si="2"/>
        <v>13</v>
      </c>
      <c r="Q23" s="113">
        <f t="shared" si="3"/>
        <v>10</v>
      </c>
      <c r="R23" s="38">
        <f t="shared" si="4"/>
        <v>0</v>
      </c>
      <c r="S23" s="38">
        <f t="shared" si="5"/>
        <v>0</v>
      </c>
    </row>
    <row r="24" spans="1:19" s="38" customFormat="1" ht="15">
      <c r="A24" s="116">
        <v>21</v>
      </c>
      <c r="B24" s="121" t="s">
        <v>37</v>
      </c>
      <c r="C24" s="61" t="s">
        <v>10</v>
      </c>
      <c r="D24" s="41">
        <v>4</v>
      </c>
      <c r="E24" s="164">
        <v>3.5</v>
      </c>
      <c r="F24" s="54">
        <v>1</v>
      </c>
      <c r="G24" s="165">
        <v>3</v>
      </c>
      <c r="H24" s="41">
        <v>1</v>
      </c>
      <c r="I24" s="63">
        <v>3</v>
      </c>
      <c r="J24" s="41">
        <v>4</v>
      </c>
      <c r="K24" s="42">
        <v>3</v>
      </c>
      <c r="L24" s="167"/>
      <c r="M24" s="169"/>
      <c r="N24" s="110">
        <f t="shared" si="0"/>
        <v>10</v>
      </c>
      <c r="O24" s="111">
        <f t="shared" si="1"/>
        <v>12.5</v>
      </c>
      <c r="P24" s="112">
        <f t="shared" si="2"/>
        <v>10</v>
      </c>
      <c r="Q24" s="113">
        <f t="shared" si="3"/>
        <v>12.5</v>
      </c>
      <c r="R24" s="38">
        <f t="shared" si="4"/>
        <v>0</v>
      </c>
      <c r="S24" s="38">
        <f t="shared" si="5"/>
        <v>0</v>
      </c>
    </row>
    <row r="25" spans="1:19" s="38" customFormat="1" ht="15">
      <c r="A25" s="116">
        <v>22</v>
      </c>
      <c r="B25" s="121" t="s">
        <v>189</v>
      </c>
      <c r="C25" s="61" t="s">
        <v>21</v>
      </c>
      <c r="D25" s="171"/>
      <c r="E25" s="173"/>
      <c r="F25" s="167">
        <v>1</v>
      </c>
      <c r="G25" s="164">
        <v>3</v>
      </c>
      <c r="H25" s="178"/>
      <c r="I25" s="179"/>
      <c r="J25" s="47">
        <v>9</v>
      </c>
      <c r="K25" s="73">
        <v>4</v>
      </c>
      <c r="L25" s="54"/>
      <c r="M25" s="56"/>
      <c r="N25" s="110">
        <f t="shared" si="0"/>
        <v>10</v>
      </c>
      <c r="O25" s="111">
        <f t="shared" si="1"/>
        <v>7</v>
      </c>
      <c r="P25" s="112">
        <f t="shared" si="2"/>
        <v>10</v>
      </c>
      <c r="Q25" s="113">
        <f t="shared" si="3"/>
        <v>7</v>
      </c>
      <c r="R25" s="38">
        <f t="shared" si="4"/>
        <v>0</v>
      </c>
      <c r="S25" s="38">
        <f t="shared" si="5"/>
        <v>0</v>
      </c>
    </row>
    <row r="26" spans="1:19" s="38" customFormat="1" ht="15">
      <c r="A26" s="116">
        <v>23</v>
      </c>
      <c r="B26" s="121" t="s">
        <v>190</v>
      </c>
      <c r="C26" s="61" t="s">
        <v>21</v>
      </c>
      <c r="D26" s="174"/>
      <c r="E26" s="173"/>
      <c r="F26" s="54">
        <v>1</v>
      </c>
      <c r="G26" s="42">
        <v>3</v>
      </c>
      <c r="H26" s="41">
        <v>1</v>
      </c>
      <c r="I26" s="63">
        <v>3</v>
      </c>
      <c r="J26" s="47">
        <v>7</v>
      </c>
      <c r="K26" s="164">
        <v>3</v>
      </c>
      <c r="L26" s="167"/>
      <c r="M26" s="166"/>
      <c r="N26" s="110">
        <f t="shared" si="0"/>
        <v>9</v>
      </c>
      <c r="O26" s="111">
        <f t="shared" si="1"/>
        <v>9</v>
      </c>
      <c r="P26" s="112">
        <f t="shared" si="2"/>
        <v>9</v>
      </c>
      <c r="Q26" s="113">
        <f t="shared" si="3"/>
        <v>9</v>
      </c>
      <c r="R26" s="38">
        <f t="shared" si="4"/>
        <v>0</v>
      </c>
      <c r="S26" s="38">
        <f t="shared" si="5"/>
        <v>0</v>
      </c>
    </row>
    <row r="27" spans="1:19" s="38" customFormat="1" ht="15">
      <c r="A27" s="116">
        <v>24</v>
      </c>
      <c r="B27" s="121" t="s">
        <v>276</v>
      </c>
      <c r="C27" s="61" t="s">
        <v>29</v>
      </c>
      <c r="D27" s="174"/>
      <c r="E27" s="173"/>
      <c r="F27" s="175"/>
      <c r="G27" s="173"/>
      <c r="H27" s="41">
        <v>1</v>
      </c>
      <c r="I27" s="164">
        <v>3</v>
      </c>
      <c r="J27" s="41">
        <v>8</v>
      </c>
      <c r="K27" s="42">
        <v>3.5</v>
      </c>
      <c r="L27" s="54"/>
      <c r="M27" s="176"/>
      <c r="N27" s="110">
        <f t="shared" si="0"/>
        <v>9</v>
      </c>
      <c r="O27" s="111">
        <f t="shared" si="1"/>
        <v>6.5</v>
      </c>
      <c r="P27" s="112">
        <f t="shared" si="2"/>
        <v>9</v>
      </c>
      <c r="Q27" s="113">
        <f t="shared" si="3"/>
        <v>6.5</v>
      </c>
      <c r="R27" s="38">
        <f t="shared" si="4"/>
        <v>0</v>
      </c>
      <c r="S27" s="38">
        <f t="shared" si="5"/>
        <v>0</v>
      </c>
    </row>
    <row r="28" spans="1:19" s="38" customFormat="1" ht="15">
      <c r="A28" s="116">
        <v>25</v>
      </c>
      <c r="B28" s="121" t="s">
        <v>270</v>
      </c>
      <c r="C28" s="61" t="s">
        <v>9</v>
      </c>
      <c r="D28" s="174"/>
      <c r="E28" s="173"/>
      <c r="F28" s="175"/>
      <c r="G28" s="173"/>
      <c r="H28" s="41">
        <v>9</v>
      </c>
      <c r="I28" s="164">
        <v>4</v>
      </c>
      <c r="J28" s="171"/>
      <c r="K28" s="180"/>
      <c r="L28" s="54"/>
      <c r="M28" s="81"/>
      <c r="N28" s="110">
        <f t="shared" si="0"/>
        <v>9</v>
      </c>
      <c r="O28" s="111">
        <f t="shared" si="1"/>
        <v>4</v>
      </c>
      <c r="P28" s="112">
        <f t="shared" si="2"/>
        <v>9</v>
      </c>
      <c r="Q28" s="113">
        <f t="shared" si="3"/>
        <v>4</v>
      </c>
      <c r="R28" s="38">
        <f t="shared" si="4"/>
        <v>0</v>
      </c>
      <c r="S28" s="38">
        <f t="shared" si="5"/>
        <v>0</v>
      </c>
    </row>
    <row r="29" spans="1:19" s="38" customFormat="1" ht="15">
      <c r="A29" s="116">
        <v>26</v>
      </c>
      <c r="B29" s="121" t="s">
        <v>96</v>
      </c>
      <c r="C29" s="61" t="s">
        <v>29</v>
      </c>
      <c r="D29" s="171"/>
      <c r="E29" s="173"/>
      <c r="F29" s="54">
        <v>9</v>
      </c>
      <c r="G29" s="164">
        <v>4</v>
      </c>
      <c r="H29" s="171"/>
      <c r="I29" s="180"/>
      <c r="J29" s="171"/>
      <c r="K29" s="180"/>
      <c r="L29" s="54"/>
      <c r="M29" s="177"/>
      <c r="N29" s="110">
        <f t="shared" si="0"/>
        <v>9</v>
      </c>
      <c r="O29" s="111">
        <f t="shared" si="1"/>
        <v>4</v>
      </c>
      <c r="P29" s="112">
        <f t="shared" si="2"/>
        <v>9</v>
      </c>
      <c r="Q29" s="113">
        <f t="shared" si="3"/>
        <v>4</v>
      </c>
      <c r="R29" s="38">
        <f t="shared" si="4"/>
        <v>0</v>
      </c>
      <c r="S29" s="38">
        <f t="shared" si="5"/>
        <v>0</v>
      </c>
    </row>
    <row r="30" spans="1:19" s="38" customFormat="1" ht="15">
      <c r="A30" s="116">
        <v>27</v>
      </c>
      <c r="B30" s="121" t="s">
        <v>273</v>
      </c>
      <c r="C30" s="61"/>
      <c r="D30" s="174"/>
      <c r="E30" s="173"/>
      <c r="F30" s="175"/>
      <c r="G30" s="173"/>
      <c r="H30" s="54">
        <v>5</v>
      </c>
      <c r="I30" s="164">
        <v>4</v>
      </c>
      <c r="J30" s="47">
        <v>3</v>
      </c>
      <c r="K30" s="164">
        <v>3</v>
      </c>
      <c r="L30" s="167"/>
      <c r="M30" s="165"/>
      <c r="N30" s="110">
        <f t="shared" si="0"/>
        <v>8</v>
      </c>
      <c r="O30" s="111">
        <f t="shared" si="1"/>
        <v>7</v>
      </c>
      <c r="P30" s="112">
        <f t="shared" si="2"/>
        <v>8</v>
      </c>
      <c r="Q30" s="113">
        <f t="shared" si="3"/>
        <v>7</v>
      </c>
      <c r="R30" s="38">
        <f t="shared" si="4"/>
        <v>0</v>
      </c>
      <c r="S30" s="38">
        <f t="shared" si="5"/>
        <v>0</v>
      </c>
    </row>
    <row r="31" spans="1:19" s="38" customFormat="1" ht="15">
      <c r="A31" s="116">
        <v>28</v>
      </c>
      <c r="B31" s="121" t="s">
        <v>30</v>
      </c>
      <c r="C31" s="61" t="s">
        <v>17</v>
      </c>
      <c r="D31" s="41">
        <v>1</v>
      </c>
      <c r="E31" s="164">
        <v>3.5</v>
      </c>
      <c r="F31" s="54">
        <v>5</v>
      </c>
      <c r="G31" s="42">
        <v>4</v>
      </c>
      <c r="H31" s="54">
        <v>1</v>
      </c>
      <c r="I31" s="48">
        <v>3</v>
      </c>
      <c r="J31" s="171"/>
      <c r="K31" s="180"/>
      <c r="L31" s="54"/>
      <c r="M31" s="172"/>
      <c r="N31" s="110">
        <f t="shared" si="0"/>
        <v>7</v>
      </c>
      <c r="O31" s="111">
        <f t="shared" si="1"/>
        <v>10.5</v>
      </c>
      <c r="P31" s="112">
        <f t="shared" si="2"/>
        <v>7</v>
      </c>
      <c r="Q31" s="113">
        <f t="shared" si="3"/>
        <v>10.5</v>
      </c>
      <c r="R31" s="38">
        <f t="shared" si="4"/>
        <v>0</v>
      </c>
      <c r="S31" s="38">
        <f t="shared" si="5"/>
        <v>0</v>
      </c>
    </row>
    <row r="32" spans="1:19" s="38" customFormat="1" ht="15">
      <c r="A32" s="116">
        <v>29</v>
      </c>
      <c r="B32" s="121" t="s">
        <v>197</v>
      </c>
      <c r="C32" s="61" t="s">
        <v>21</v>
      </c>
      <c r="D32" s="174"/>
      <c r="E32" s="181"/>
      <c r="F32" s="167">
        <v>1</v>
      </c>
      <c r="G32" s="164">
        <v>1</v>
      </c>
      <c r="H32" s="178"/>
      <c r="I32" s="180"/>
      <c r="J32" s="41">
        <v>6</v>
      </c>
      <c r="K32" s="42">
        <v>3</v>
      </c>
      <c r="L32" s="54"/>
      <c r="M32" s="169"/>
      <c r="N32" s="110">
        <f t="shared" si="0"/>
        <v>7</v>
      </c>
      <c r="O32" s="111">
        <f t="shared" si="1"/>
        <v>4</v>
      </c>
      <c r="P32" s="112">
        <f t="shared" si="2"/>
        <v>7</v>
      </c>
      <c r="Q32" s="113">
        <f t="shared" si="3"/>
        <v>4</v>
      </c>
      <c r="R32" s="38">
        <f t="shared" si="4"/>
        <v>0</v>
      </c>
      <c r="S32" s="38">
        <f t="shared" si="5"/>
        <v>0</v>
      </c>
    </row>
    <row r="33" spans="1:19" s="38" customFormat="1" ht="15">
      <c r="A33" s="116">
        <v>30</v>
      </c>
      <c r="B33" s="121" t="s">
        <v>186</v>
      </c>
      <c r="C33" s="61" t="s">
        <v>19</v>
      </c>
      <c r="D33" s="171"/>
      <c r="E33" s="173"/>
      <c r="F33" s="167">
        <v>7</v>
      </c>
      <c r="G33" s="164">
        <v>4</v>
      </c>
      <c r="H33" s="178"/>
      <c r="I33" s="180"/>
      <c r="J33" s="171"/>
      <c r="K33" s="180"/>
      <c r="L33" s="167"/>
      <c r="M33" s="168"/>
      <c r="N33" s="110">
        <f t="shared" si="0"/>
        <v>7</v>
      </c>
      <c r="O33" s="111">
        <f t="shared" si="1"/>
        <v>4</v>
      </c>
      <c r="P33" s="112">
        <f t="shared" si="2"/>
        <v>7</v>
      </c>
      <c r="Q33" s="113">
        <f t="shared" si="3"/>
        <v>4</v>
      </c>
      <c r="R33" s="38">
        <f t="shared" si="4"/>
        <v>0</v>
      </c>
      <c r="S33" s="38">
        <f t="shared" si="5"/>
        <v>0</v>
      </c>
    </row>
    <row r="34" spans="1:19" s="38" customFormat="1" ht="15">
      <c r="A34" s="116">
        <v>31</v>
      </c>
      <c r="B34" s="121" t="s">
        <v>271</v>
      </c>
      <c r="C34" s="61" t="s">
        <v>248</v>
      </c>
      <c r="D34" s="174"/>
      <c r="E34" s="173"/>
      <c r="F34" s="175"/>
      <c r="G34" s="173"/>
      <c r="H34" s="54">
        <v>7</v>
      </c>
      <c r="I34" s="164">
        <v>4</v>
      </c>
      <c r="J34" s="171"/>
      <c r="K34" s="180"/>
      <c r="L34" s="167"/>
      <c r="M34" s="168"/>
      <c r="N34" s="110">
        <f t="shared" si="0"/>
        <v>7</v>
      </c>
      <c r="O34" s="111">
        <f t="shared" si="1"/>
        <v>4</v>
      </c>
      <c r="P34" s="112">
        <f t="shared" si="2"/>
        <v>7</v>
      </c>
      <c r="Q34" s="113">
        <f t="shared" si="3"/>
        <v>4</v>
      </c>
      <c r="R34" s="38">
        <f t="shared" si="4"/>
        <v>0</v>
      </c>
      <c r="S34" s="38">
        <f t="shared" si="5"/>
        <v>0</v>
      </c>
    </row>
    <row r="35" spans="1:19" s="38" customFormat="1" ht="15">
      <c r="A35" s="116">
        <v>32</v>
      </c>
      <c r="B35" s="121" t="s">
        <v>272</v>
      </c>
      <c r="C35" s="61" t="s">
        <v>9</v>
      </c>
      <c r="D35" s="174"/>
      <c r="E35" s="173"/>
      <c r="F35" s="175"/>
      <c r="G35" s="173"/>
      <c r="H35" s="54">
        <v>6</v>
      </c>
      <c r="I35" s="164">
        <v>4</v>
      </c>
      <c r="J35" s="171"/>
      <c r="K35" s="180"/>
      <c r="L35" s="167"/>
      <c r="M35" s="166"/>
      <c r="N35" s="110">
        <f t="shared" si="0"/>
        <v>6</v>
      </c>
      <c r="O35" s="111">
        <f t="shared" si="1"/>
        <v>4</v>
      </c>
      <c r="P35" s="112">
        <f t="shared" si="2"/>
        <v>6</v>
      </c>
      <c r="Q35" s="113">
        <f t="shared" si="3"/>
        <v>4</v>
      </c>
      <c r="R35" s="38">
        <f t="shared" si="4"/>
        <v>0</v>
      </c>
      <c r="S35" s="38">
        <f t="shared" si="5"/>
        <v>0</v>
      </c>
    </row>
    <row r="36" spans="1:19" s="38" customFormat="1" ht="15">
      <c r="A36" s="116">
        <v>33</v>
      </c>
      <c r="B36" s="121" t="s">
        <v>191</v>
      </c>
      <c r="C36" s="61" t="s">
        <v>21</v>
      </c>
      <c r="D36" s="174"/>
      <c r="E36" s="173"/>
      <c r="F36" s="54">
        <v>1</v>
      </c>
      <c r="G36" s="42">
        <v>2.5</v>
      </c>
      <c r="H36" s="167">
        <v>1</v>
      </c>
      <c r="I36" s="42">
        <v>3</v>
      </c>
      <c r="J36" s="41">
        <v>2</v>
      </c>
      <c r="K36" s="42">
        <v>3</v>
      </c>
      <c r="L36" s="54"/>
      <c r="M36" s="177"/>
      <c r="N36" s="110">
        <f aca="true" t="shared" si="6" ref="N36:N65">SUM(D36+F36+H36+J36+L36)</f>
        <v>4</v>
      </c>
      <c r="O36" s="111">
        <f aca="true" t="shared" si="7" ref="O36:O65">SUM(E36+G36+I36+K36+M36)</f>
        <v>8.5</v>
      </c>
      <c r="P36" s="112">
        <f aca="true" t="shared" si="8" ref="P36:P65">SUM(D36,F36,H36,J36,L36)-S36</f>
        <v>4</v>
      </c>
      <c r="Q36" s="113">
        <f aca="true" t="shared" si="9" ref="Q36:Q65">SUM(E36,G36,I36,K36,M36)-R36</f>
        <v>8.5</v>
      </c>
      <c r="R36" s="38">
        <f aca="true" t="shared" si="10" ref="R36:R72">IF(COUNT(M36,K36,I36,G36,E36)=5,MIN(M36,K36,I36,G36,E36),0)</f>
        <v>0</v>
      </c>
      <c r="S36" s="38">
        <f aca="true" t="shared" si="11" ref="S36:S72">IF(COUNT(D36,F36,H36,J36,L36)=5,MIN(D36,F36,H36,J36,L36),0)</f>
        <v>0</v>
      </c>
    </row>
    <row r="37" spans="1:19" s="38" customFormat="1" ht="15">
      <c r="A37" s="116">
        <v>34</v>
      </c>
      <c r="B37" s="121" t="s">
        <v>201</v>
      </c>
      <c r="C37" s="61" t="s">
        <v>133</v>
      </c>
      <c r="D37" s="47">
        <v>3</v>
      </c>
      <c r="E37" s="164">
        <v>3.5</v>
      </c>
      <c r="F37" s="178"/>
      <c r="G37" s="180"/>
      <c r="H37" s="54">
        <v>1</v>
      </c>
      <c r="I37" s="73">
        <v>2.5</v>
      </c>
      <c r="J37" s="171"/>
      <c r="K37" s="180"/>
      <c r="L37" s="54"/>
      <c r="M37" s="172"/>
      <c r="N37" s="110">
        <f t="shared" si="6"/>
        <v>4</v>
      </c>
      <c r="O37" s="111">
        <f t="shared" si="7"/>
        <v>6</v>
      </c>
      <c r="P37" s="112">
        <f t="shared" si="8"/>
        <v>4</v>
      </c>
      <c r="Q37" s="113">
        <f t="shared" si="9"/>
        <v>6</v>
      </c>
      <c r="R37" s="38">
        <f t="shared" si="10"/>
        <v>0</v>
      </c>
      <c r="S37" s="38">
        <f t="shared" si="11"/>
        <v>0</v>
      </c>
    </row>
    <row r="38" spans="1:19" s="38" customFormat="1" ht="15">
      <c r="A38" s="116">
        <v>35</v>
      </c>
      <c r="B38" s="121" t="s">
        <v>104</v>
      </c>
      <c r="C38" s="61" t="s">
        <v>17</v>
      </c>
      <c r="D38" s="47">
        <v>1</v>
      </c>
      <c r="E38" s="164">
        <v>3</v>
      </c>
      <c r="F38" s="54">
        <v>1</v>
      </c>
      <c r="G38" s="42">
        <v>3</v>
      </c>
      <c r="H38" s="54">
        <v>1</v>
      </c>
      <c r="I38" s="164">
        <v>3.5</v>
      </c>
      <c r="J38" s="171"/>
      <c r="K38" s="180"/>
      <c r="L38" s="54"/>
      <c r="M38" s="177"/>
      <c r="N38" s="110">
        <f t="shared" si="6"/>
        <v>3</v>
      </c>
      <c r="O38" s="111">
        <f t="shared" si="7"/>
        <v>9.5</v>
      </c>
      <c r="P38" s="112">
        <f t="shared" si="8"/>
        <v>3</v>
      </c>
      <c r="Q38" s="113">
        <f t="shared" si="9"/>
        <v>9.5</v>
      </c>
      <c r="R38" s="38">
        <f t="shared" si="10"/>
        <v>0</v>
      </c>
      <c r="S38" s="38">
        <f t="shared" si="11"/>
        <v>0</v>
      </c>
    </row>
    <row r="39" spans="1:19" s="38" customFormat="1" ht="15">
      <c r="A39" s="116">
        <v>36</v>
      </c>
      <c r="B39" s="121" t="s">
        <v>194</v>
      </c>
      <c r="C39" s="61" t="s">
        <v>193</v>
      </c>
      <c r="D39" s="174"/>
      <c r="E39" s="173"/>
      <c r="F39" s="54">
        <v>1</v>
      </c>
      <c r="G39" s="42">
        <v>2</v>
      </c>
      <c r="H39" s="54">
        <v>1</v>
      </c>
      <c r="I39" s="42">
        <v>3</v>
      </c>
      <c r="J39" s="47">
        <v>1</v>
      </c>
      <c r="K39" s="164">
        <v>2</v>
      </c>
      <c r="L39" s="167"/>
      <c r="M39" s="81"/>
      <c r="N39" s="110">
        <f t="shared" si="6"/>
        <v>3</v>
      </c>
      <c r="O39" s="111">
        <f t="shared" si="7"/>
        <v>7</v>
      </c>
      <c r="P39" s="112">
        <f t="shared" si="8"/>
        <v>3</v>
      </c>
      <c r="Q39" s="113">
        <f t="shared" si="9"/>
        <v>7</v>
      </c>
      <c r="R39" s="38">
        <f t="shared" si="10"/>
        <v>0</v>
      </c>
      <c r="S39" s="38">
        <f t="shared" si="11"/>
        <v>0</v>
      </c>
    </row>
    <row r="40" spans="1:19" s="38" customFormat="1" ht="15">
      <c r="A40" s="116">
        <v>37</v>
      </c>
      <c r="B40" s="121" t="s">
        <v>195</v>
      </c>
      <c r="C40" s="61" t="s">
        <v>21</v>
      </c>
      <c r="D40" s="171"/>
      <c r="E40" s="173"/>
      <c r="F40" s="167">
        <v>1</v>
      </c>
      <c r="G40" s="164">
        <v>2</v>
      </c>
      <c r="H40" s="54">
        <v>1</v>
      </c>
      <c r="I40" s="42">
        <v>2</v>
      </c>
      <c r="J40" s="47">
        <v>1</v>
      </c>
      <c r="K40" s="164">
        <v>2.5</v>
      </c>
      <c r="L40" s="54"/>
      <c r="M40" s="169"/>
      <c r="N40" s="110">
        <f t="shared" si="6"/>
        <v>3</v>
      </c>
      <c r="O40" s="111">
        <f t="shared" si="7"/>
        <v>6.5</v>
      </c>
      <c r="P40" s="112">
        <f t="shared" si="8"/>
        <v>3</v>
      </c>
      <c r="Q40" s="113">
        <f t="shared" si="9"/>
        <v>6.5</v>
      </c>
      <c r="R40" s="38">
        <f t="shared" si="10"/>
        <v>0</v>
      </c>
      <c r="S40" s="38">
        <f t="shared" si="11"/>
        <v>0</v>
      </c>
    </row>
    <row r="41" spans="1:19" s="38" customFormat="1" ht="15">
      <c r="A41" s="116">
        <v>38</v>
      </c>
      <c r="B41" s="121" t="s">
        <v>187</v>
      </c>
      <c r="C41" s="61" t="s">
        <v>21</v>
      </c>
      <c r="D41" s="174"/>
      <c r="E41" s="173"/>
      <c r="F41" s="54">
        <v>2</v>
      </c>
      <c r="G41" s="42">
        <v>3.5</v>
      </c>
      <c r="H41" s="167">
        <v>1</v>
      </c>
      <c r="I41" s="164">
        <v>3</v>
      </c>
      <c r="J41" s="171"/>
      <c r="K41" s="180"/>
      <c r="L41" s="167"/>
      <c r="M41" s="166"/>
      <c r="N41" s="110">
        <f t="shared" si="6"/>
        <v>3</v>
      </c>
      <c r="O41" s="111">
        <f t="shared" si="7"/>
        <v>6.5</v>
      </c>
      <c r="P41" s="112">
        <f t="shared" si="8"/>
        <v>3</v>
      </c>
      <c r="Q41" s="113">
        <f t="shared" si="9"/>
        <v>6.5</v>
      </c>
      <c r="R41" s="38">
        <f t="shared" si="10"/>
        <v>0</v>
      </c>
      <c r="S41" s="38">
        <f t="shared" si="11"/>
        <v>0</v>
      </c>
    </row>
    <row r="42" spans="1:19" s="38" customFormat="1" ht="15">
      <c r="A42" s="116">
        <v>39</v>
      </c>
      <c r="B42" s="121" t="s">
        <v>274</v>
      </c>
      <c r="C42" s="61" t="s">
        <v>78</v>
      </c>
      <c r="D42" s="174"/>
      <c r="E42" s="173"/>
      <c r="F42" s="174"/>
      <c r="G42" s="173"/>
      <c r="H42" s="54">
        <v>3</v>
      </c>
      <c r="I42" s="164">
        <v>4</v>
      </c>
      <c r="J42" s="171"/>
      <c r="K42" s="180"/>
      <c r="L42" s="167"/>
      <c r="M42" s="166"/>
      <c r="N42" s="110">
        <f t="shared" si="6"/>
        <v>3</v>
      </c>
      <c r="O42" s="111">
        <f t="shared" si="7"/>
        <v>4</v>
      </c>
      <c r="P42" s="112">
        <f t="shared" si="8"/>
        <v>3</v>
      </c>
      <c r="Q42" s="113">
        <f t="shared" si="9"/>
        <v>4</v>
      </c>
      <c r="R42" s="38">
        <f t="shared" si="10"/>
        <v>0</v>
      </c>
      <c r="S42" s="38">
        <f t="shared" si="11"/>
        <v>0</v>
      </c>
    </row>
    <row r="43" spans="1:19" s="38" customFormat="1" ht="15">
      <c r="A43" s="116">
        <v>40</v>
      </c>
      <c r="B43" s="121" t="s">
        <v>202</v>
      </c>
      <c r="C43" s="61" t="s">
        <v>77</v>
      </c>
      <c r="D43" s="41">
        <v>2</v>
      </c>
      <c r="E43" s="164">
        <v>3.5</v>
      </c>
      <c r="F43" s="174"/>
      <c r="G43" s="173"/>
      <c r="H43" s="178"/>
      <c r="I43" s="180"/>
      <c r="J43" s="171"/>
      <c r="K43" s="180"/>
      <c r="L43" s="54"/>
      <c r="M43" s="81"/>
      <c r="N43" s="110">
        <f t="shared" si="6"/>
        <v>2</v>
      </c>
      <c r="O43" s="111">
        <f t="shared" si="7"/>
        <v>3.5</v>
      </c>
      <c r="P43" s="112">
        <f t="shared" si="8"/>
        <v>2</v>
      </c>
      <c r="Q43" s="113">
        <f t="shared" si="9"/>
        <v>3.5</v>
      </c>
      <c r="R43" s="38">
        <f t="shared" si="10"/>
        <v>0</v>
      </c>
      <c r="S43" s="38">
        <f t="shared" si="11"/>
        <v>0</v>
      </c>
    </row>
    <row r="44" spans="1:19" s="38" customFormat="1" ht="15">
      <c r="A44" s="116">
        <v>41</v>
      </c>
      <c r="B44" s="121" t="s">
        <v>192</v>
      </c>
      <c r="C44" s="61" t="s">
        <v>193</v>
      </c>
      <c r="D44" s="171"/>
      <c r="E44" s="173"/>
      <c r="F44" s="41">
        <v>1</v>
      </c>
      <c r="G44" s="164">
        <v>2</v>
      </c>
      <c r="H44" s="178"/>
      <c r="I44" s="180"/>
      <c r="J44" s="41">
        <v>1</v>
      </c>
      <c r="K44" s="42">
        <v>1</v>
      </c>
      <c r="L44" s="54"/>
      <c r="M44" s="172"/>
      <c r="N44" s="110">
        <f t="shared" si="6"/>
        <v>2</v>
      </c>
      <c r="O44" s="111">
        <f t="shared" si="7"/>
        <v>3</v>
      </c>
      <c r="P44" s="112">
        <f t="shared" si="8"/>
        <v>2</v>
      </c>
      <c r="Q44" s="113">
        <f t="shared" si="9"/>
        <v>3</v>
      </c>
      <c r="R44" s="38">
        <f t="shared" si="10"/>
        <v>0</v>
      </c>
      <c r="S44" s="38">
        <f t="shared" si="11"/>
        <v>0</v>
      </c>
    </row>
    <row r="45" spans="1:19" s="38" customFormat="1" ht="15">
      <c r="A45" s="116">
        <v>42</v>
      </c>
      <c r="B45" s="121" t="s">
        <v>283</v>
      </c>
      <c r="C45" s="61"/>
      <c r="D45" s="174"/>
      <c r="E45" s="173"/>
      <c r="F45" s="174"/>
      <c r="G45" s="173"/>
      <c r="H45" s="54">
        <v>1</v>
      </c>
      <c r="I45" s="164">
        <v>0</v>
      </c>
      <c r="J45" s="41">
        <v>1</v>
      </c>
      <c r="K45" s="42">
        <v>1.5</v>
      </c>
      <c r="L45" s="54"/>
      <c r="M45" s="172"/>
      <c r="N45" s="110">
        <f t="shared" si="6"/>
        <v>2</v>
      </c>
      <c r="O45" s="111">
        <f t="shared" si="7"/>
        <v>1.5</v>
      </c>
      <c r="P45" s="112">
        <f t="shared" si="8"/>
        <v>2</v>
      </c>
      <c r="Q45" s="113">
        <f t="shared" si="9"/>
        <v>1.5</v>
      </c>
      <c r="R45" s="38">
        <f t="shared" si="10"/>
        <v>0</v>
      </c>
      <c r="S45" s="38">
        <f t="shared" si="11"/>
        <v>0</v>
      </c>
    </row>
    <row r="46" spans="1:19" s="38" customFormat="1" ht="15">
      <c r="A46" s="116">
        <v>43</v>
      </c>
      <c r="B46" s="121" t="s">
        <v>275</v>
      </c>
      <c r="C46" s="61" t="s">
        <v>22</v>
      </c>
      <c r="D46" s="174"/>
      <c r="E46" s="173"/>
      <c r="F46" s="174"/>
      <c r="G46" s="173"/>
      <c r="H46" s="54">
        <v>1</v>
      </c>
      <c r="I46" s="164">
        <v>3.5</v>
      </c>
      <c r="J46" s="171"/>
      <c r="K46" s="180"/>
      <c r="L46" s="54"/>
      <c r="M46" s="81"/>
      <c r="N46" s="110">
        <f t="shared" si="6"/>
        <v>1</v>
      </c>
      <c r="O46" s="111">
        <f t="shared" si="7"/>
        <v>3.5</v>
      </c>
      <c r="P46" s="112">
        <f t="shared" si="8"/>
        <v>1</v>
      </c>
      <c r="Q46" s="113">
        <f t="shared" si="9"/>
        <v>3.5</v>
      </c>
      <c r="R46" s="38">
        <f t="shared" si="10"/>
        <v>0</v>
      </c>
      <c r="S46" s="38">
        <f t="shared" si="11"/>
        <v>0</v>
      </c>
    </row>
    <row r="47" spans="1:19" s="38" customFormat="1" ht="15">
      <c r="A47" s="116">
        <v>44</v>
      </c>
      <c r="B47" s="121" t="s">
        <v>277</v>
      </c>
      <c r="C47" s="61"/>
      <c r="D47" s="174"/>
      <c r="E47" s="173"/>
      <c r="F47" s="174"/>
      <c r="G47" s="173"/>
      <c r="H47" s="54">
        <v>1</v>
      </c>
      <c r="I47" s="164">
        <v>3</v>
      </c>
      <c r="J47" s="171"/>
      <c r="K47" s="180"/>
      <c r="L47" s="54"/>
      <c r="M47" s="81"/>
      <c r="N47" s="110">
        <f t="shared" si="6"/>
        <v>1</v>
      </c>
      <c r="O47" s="111">
        <f t="shared" si="7"/>
        <v>3</v>
      </c>
      <c r="P47" s="112">
        <f t="shared" si="8"/>
        <v>1</v>
      </c>
      <c r="Q47" s="113">
        <f t="shared" si="9"/>
        <v>3</v>
      </c>
      <c r="R47" s="38">
        <f t="shared" si="10"/>
        <v>0</v>
      </c>
      <c r="S47" s="38">
        <f t="shared" si="11"/>
        <v>0</v>
      </c>
    </row>
    <row r="48" spans="1:19" s="38" customFormat="1" ht="15">
      <c r="A48" s="116">
        <v>45</v>
      </c>
      <c r="B48" s="121" t="s">
        <v>204</v>
      </c>
      <c r="C48" s="61" t="s">
        <v>77</v>
      </c>
      <c r="D48" s="47">
        <v>1</v>
      </c>
      <c r="E48" s="164">
        <v>3</v>
      </c>
      <c r="F48" s="171"/>
      <c r="G48" s="180"/>
      <c r="H48" s="178"/>
      <c r="I48" s="180"/>
      <c r="J48" s="171"/>
      <c r="K48" s="180"/>
      <c r="L48" s="167"/>
      <c r="M48" s="166"/>
      <c r="N48" s="110">
        <f t="shared" si="6"/>
        <v>1</v>
      </c>
      <c r="O48" s="111">
        <f t="shared" si="7"/>
        <v>3</v>
      </c>
      <c r="P48" s="112">
        <f t="shared" si="8"/>
        <v>1</v>
      </c>
      <c r="Q48" s="113">
        <f t="shared" si="9"/>
        <v>3</v>
      </c>
      <c r="R48" s="38">
        <f t="shared" si="10"/>
        <v>0</v>
      </c>
      <c r="S48" s="38">
        <f t="shared" si="11"/>
        <v>0</v>
      </c>
    </row>
    <row r="49" spans="1:19" ht="15.75">
      <c r="A49" s="116">
        <v>46</v>
      </c>
      <c r="B49" s="121" t="s">
        <v>203</v>
      </c>
      <c r="C49" s="61" t="s">
        <v>18</v>
      </c>
      <c r="D49" s="47">
        <v>1</v>
      </c>
      <c r="E49" s="164">
        <v>3</v>
      </c>
      <c r="F49" s="171"/>
      <c r="G49" s="173"/>
      <c r="H49" s="178"/>
      <c r="I49" s="180"/>
      <c r="J49" s="171"/>
      <c r="K49" s="180"/>
      <c r="L49" s="167"/>
      <c r="M49" s="166"/>
      <c r="N49" s="110">
        <f t="shared" si="6"/>
        <v>1</v>
      </c>
      <c r="O49" s="111">
        <f t="shared" si="7"/>
        <v>3</v>
      </c>
      <c r="P49" s="112">
        <f t="shared" si="8"/>
        <v>1</v>
      </c>
      <c r="Q49" s="113">
        <f t="shared" si="9"/>
        <v>3</v>
      </c>
      <c r="R49" s="38">
        <f t="shared" si="10"/>
        <v>0</v>
      </c>
      <c r="S49" s="38">
        <f t="shared" si="11"/>
        <v>0</v>
      </c>
    </row>
    <row r="50" spans="1:19" s="38" customFormat="1" ht="15">
      <c r="A50" s="116">
        <v>47</v>
      </c>
      <c r="B50" s="121" t="s">
        <v>188</v>
      </c>
      <c r="C50" s="61" t="s">
        <v>21</v>
      </c>
      <c r="D50" s="174"/>
      <c r="E50" s="173"/>
      <c r="F50" s="41">
        <v>1</v>
      </c>
      <c r="G50" s="42">
        <v>3</v>
      </c>
      <c r="H50" s="178"/>
      <c r="I50" s="180"/>
      <c r="J50" s="171"/>
      <c r="K50" s="180"/>
      <c r="L50" s="54"/>
      <c r="M50" s="172"/>
      <c r="N50" s="110">
        <f t="shared" si="6"/>
        <v>1</v>
      </c>
      <c r="O50" s="147">
        <f t="shared" si="7"/>
        <v>3</v>
      </c>
      <c r="P50" s="112">
        <f t="shared" si="8"/>
        <v>1</v>
      </c>
      <c r="Q50" s="113">
        <f t="shared" si="9"/>
        <v>3</v>
      </c>
      <c r="R50" s="38">
        <f t="shared" si="10"/>
        <v>0</v>
      </c>
      <c r="S50" s="38">
        <f t="shared" si="11"/>
        <v>0</v>
      </c>
    </row>
    <row r="51" spans="1:19" s="38" customFormat="1" ht="15">
      <c r="A51" s="116">
        <v>48</v>
      </c>
      <c r="B51" s="121" t="s">
        <v>205</v>
      </c>
      <c r="C51" s="61" t="s">
        <v>206</v>
      </c>
      <c r="D51" s="41">
        <v>1</v>
      </c>
      <c r="E51" s="164">
        <v>2.5</v>
      </c>
      <c r="F51" s="171"/>
      <c r="G51" s="180"/>
      <c r="H51" s="178"/>
      <c r="I51" s="180"/>
      <c r="J51" s="171"/>
      <c r="K51" s="180"/>
      <c r="L51" s="167"/>
      <c r="M51" s="166"/>
      <c r="N51" s="110">
        <f t="shared" si="6"/>
        <v>1</v>
      </c>
      <c r="O51" s="111">
        <f t="shared" si="7"/>
        <v>2.5</v>
      </c>
      <c r="P51" s="112">
        <f t="shared" si="8"/>
        <v>1</v>
      </c>
      <c r="Q51" s="113">
        <f t="shared" si="9"/>
        <v>2.5</v>
      </c>
      <c r="R51" s="38">
        <f t="shared" si="10"/>
        <v>0</v>
      </c>
      <c r="S51" s="38">
        <f t="shared" si="11"/>
        <v>0</v>
      </c>
    </row>
    <row r="52" spans="1:19" s="38" customFormat="1" ht="15">
      <c r="A52" s="116">
        <v>49</v>
      </c>
      <c r="B52" s="121" t="s">
        <v>207</v>
      </c>
      <c r="C52" s="61" t="s">
        <v>18</v>
      </c>
      <c r="D52" s="47">
        <v>1</v>
      </c>
      <c r="E52" s="164">
        <v>2.5</v>
      </c>
      <c r="F52" s="174"/>
      <c r="G52" s="173"/>
      <c r="H52" s="171"/>
      <c r="I52" s="180"/>
      <c r="J52" s="171"/>
      <c r="K52" s="180"/>
      <c r="L52" s="54"/>
      <c r="M52" s="172"/>
      <c r="N52" s="110">
        <f t="shared" si="6"/>
        <v>1</v>
      </c>
      <c r="O52" s="111">
        <f t="shared" si="7"/>
        <v>2.5</v>
      </c>
      <c r="P52" s="112">
        <f t="shared" si="8"/>
        <v>1</v>
      </c>
      <c r="Q52" s="113">
        <f t="shared" si="9"/>
        <v>2.5</v>
      </c>
      <c r="R52" s="38">
        <f t="shared" si="10"/>
        <v>0</v>
      </c>
      <c r="S52" s="38">
        <f t="shared" si="11"/>
        <v>0</v>
      </c>
    </row>
    <row r="53" spans="1:19" s="38" customFormat="1" ht="15">
      <c r="A53" s="116">
        <v>50</v>
      </c>
      <c r="B53" s="121" t="s">
        <v>208</v>
      </c>
      <c r="C53" s="61" t="s">
        <v>209</v>
      </c>
      <c r="D53" s="47">
        <v>1</v>
      </c>
      <c r="E53" s="164">
        <v>2.5</v>
      </c>
      <c r="F53" s="171"/>
      <c r="G53" s="180"/>
      <c r="H53" s="171"/>
      <c r="I53" s="180"/>
      <c r="J53" s="171"/>
      <c r="K53" s="180"/>
      <c r="L53" s="54"/>
      <c r="M53" s="81"/>
      <c r="N53" s="110">
        <f t="shared" si="6"/>
        <v>1</v>
      </c>
      <c r="O53" s="111">
        <f t="shared" si="7"/>
        <v>2.5</v>
      </c>
      <c r="P53" s="112">
        <f t="shared" si="8"/>
        <v>1</v>
      </c>
      <c r="Q53" s="113">
        <f t="shared" si="9"/>
        <v>2.5</v>
      </c>
      <c r="R53" s="38">
        <f t="shared" si="10"/>
        <v>0</v>
      </c>
      <c r="S53" s="38">
        <f t="shared" si="11"/>
        <v>0</v>
      </c>
    </row>
    <row r="54" spans="1:19" s="38" customFormat="1" ht="15">
      <c r="A54" s="116">
        <v>51</v>
      </c>
      <c r="B54" s="121" t="s">
        <v>278</v>
      </c>
      <c r="C54" s="61" t="s">
        <v>19</v>
      </c>
      <c r="D54" s="174"/>
      <c r="E54" s="173"/>
      <c r="F54" s="174"/>
      <c r="G54" s="173"/>
      <c r="H54" s="41">
        <v>1</v>
      </c>
      <c r="I54" s="164">
        <v>2.5</v>
      </c>
      <c r="J54" s="171"/>
      <c r="K54" s="180"/>
      <c r="L54" s="167"/>
      <c r="M54" s="166"/>
      <c r="N54" s="110">
        <f t="shared" si="6"/>
        <v>1</v>
      </c>
      <c r="O54" s="111">
        <f t="shared" si="7"/>
        <v>2.5</v>
      </c>
      <c r="P54" s="112">
        <f t="shared" si="8"/>
        <v>1</v>
      </c>
      <c r="Q54" s="113">
        <f t="shared" si="9"/>
        <v>2.5</v>
      </c>
      <c r="R54" s="38">
        <f t="shared" si="10"/>
        <v>0</v>
      </c>
      <c r="S54" s="38">
        <f t="shared" si="11"/>
        <v>0</v>
      </c>
    </row>
    <row r="55" spans="1:19" s="38" customFormat="1" ht="15">
      <c r="A55" s="116">
        <v>52</v>
      </c>
      <c r="B55" s="121" t="s">
        <v>90</v>
      </c>
      <c r="C55" s="61" t="s">
        <v>11</v>
      </c>
      <c r="D55" s="47">
        <v>1</v>
      </c>
      <c r="E55" s="164">
        <v>2.5</v>
      </c>
      <c r="F55" s="174"/>
      <c r="G55" s="173"/>
      <c r="H55" s="171"/>
      <c r="I55" s="180"/>
      <c r="J55" s="171"/>
      <c r="K55" s="180"/>
      <c r="L55" s="167"/>
      <c r="M55" s="166"/>
      <c r="N55" s="110">
        <f t="shared" si="6"/>
        <v>1</v>
      </c>
      <c r="O55" s="111">
        <f t="shared" si="7"/>
        <v>2.5</v>
      </c>
      <c r="P55" s="112">
        <f t="shared" si="8"/>
        <v>1</v>
      </c>
      <c r="Q55" s="113">
        <f t="shared" si="9"/>
        <v>2.5</v>
      </c>
      <c r="R55" s="38">
        <f t="shared" si="10"/>
        <v>0</v>
      </c>
      <c r="S55" s="38">
        <f t="shared" si="11"/>
        <v>0</v>
      </c>
    </row>
    <row r="56" spans="1:19" s="38" customFormat="1" ht="15">
      <c r="A56" s="116">
        <v>53</v>
      </c>
      <c r="B56" s="121" t="s">
        <v>196</v>
      </c>
      <c r="C56" s="61" t="s">
        <v>19</v>
      </c>
      <c r="D56" s="171"/>
      <c r="E56" s="173"/>
      <c r="F56" s="41">
        <v>1</v>
      </c>
      <c r="G56" s="164">
        <v>2</v>
      </c>
      <c r="H56" s="171"/>
      <c r="I56" s="180"/>
      <c r="J56" s="171"/>
      <c r="K56" s="180"/>
      <c r="L56" s="54"/>
      <c r="M56" s="81"/>
      <c r="N56" s="110">
        <f t="shared" si="6"/>
        <v>1</v>
      </c>
      <c r="O56" s="111">
        <f t="shared" si="7"/>
        <v>2</v>
      </c>
      <c r="P56" s="112">
        <f t="shared" si="8"/>
        <v>1</v>
      </c>
      <c r="Q56" s="113">
        <f t="shared" si="9"/>
        <v>2</v>
      </c>
      <c r="R56" s="38">
        <f t="shared" si="10"/>
        <v>0</v>
      </c>
      <c r="S56" s="38">
        <f t="shared" si="11"/>
        <v>0</v>
      </c>
    </row>
    <row r="57" spans="1:19" s="38" customFormat="1" ht="15">
      <c r="A57" s="116">
        <v>54</v>
      </c>
      <c r="B57" s="121" t="s">
        <v>211</v>
      </c>
      <c r="C57" s="61" t="s">
        <v>77</v>
      </c>
      <c r="D57" s="47">
        <v>1</v>
      </c>
      <c r="E57" s="164">
        <v>2</v>
      </c>
      <c r="F57" s="171"/>
      <c r="G57" s="180"/>
      <c r="H57" s="171"/>
      <c r="I57" s="180"/>
      <c r="J57" s="171"/>
      <c r="K57" s="180"/>
      <c r="L57" s="54"/>
      <c r="M57" s="78"/>
      <c r="N57" s="146">
        <f t="shared" si="6"/>
        <v>1</v>
      </c>
      <c r="O57" s="111">
        <f t="shared" si="7"/>
        <v>2</v>
      </c>
      <c r="P57" s="112">
        <f t="shared" si="8"/>
        <v>1</v>
      </c>
      <c r="Q57" s="113">
        <f t="shared" si="9"/>
        <v>2</v>
      </c>
      <c r="R57" s="38">
        <f t="shared" si="10"/>
        <v>0</v>
      </c>
      <c r="S57" s="38">
        <f t="shared" si="11"/>
        <v>0</v>
      </c>
    </row>
    <row r="58" spans="1:19" s="38" customFormat="1" ht="15">
      <c r="A58" s="116">
        <v>55</v>
      </c>
      <c r="B58" s="121" t="s">
        <v>210</v>
      </c>
      <c r="C58" s="61" t="s">
        <v>18</v>
      </c>
      <c r="D58" s="41">
        <v>1</v>
      </c>
      <c r="E58" s="164">
        <v>2</v>
      </c>
      <c r="F58" s="174"/>
      <c r="G58" s="173"/>
      <c r="H58" s="171"/>
      <c r="I58" s="180"/>
      <c r="J58" s="171"/>
      <c r="K58" s="180"/>
      <c r="L58" s="54"/>
      <c r="M58" s="81"/>
      <c r="N58" s="110">
        <f t="shared" si="6"/>
        <v>1</v>
      </c>
      <c r="O58" s="111">
        <f t="shared" si="7"/>
        <v>2</v>
      </c>
      <c r="P58" s="112">
        <f t="shared" si="8"/>
        <v>1</v>
      </c>
      <c r="Q58" s="113">
        <f t="shared" si="9"/>
        <v>2</v>
      </c>
      <c r="R58" s="38">
        <f t="shared" si="10"/>
        <v>0</v>
      </c>
      <c r="S58" s="38">
        <f t="shared" si="11"/>
        <v>0</v>
      </c>
    </row>
    <row r="59" spans="1:19" s="38" customFormat="1" ht="15">
      <c r="A59" s="116">
        <v>56</v>
      </c>
      <c r="B59" s="121" t="s">
        <v>280</v>
      </c>
      <c r="C59" s="61" t="s">
        <v>19</v>
      </c>
      <c r="D59" s="174"/>
      <c r="E59" s="173"/>
      <c r="F59" s="174"/>
      <c r="G59" s="173"/>
      <c r="H59" s="41">
        <v>1</v>
      </c>
      <c r="I59" s="164">
        <v>2</v>
      </c>
      <c r="J59" s="171"/>
      <c r="K59" s="180"/>
      <c r="L59" s="54"/>
      <c r="M59" s="172"/>
      <c r="N59" s="110">
        <f t="shared" si="6"/>
        <v>1</v>
      </c>
      <c r="O59" s="111">
        <f t="shared" si="7"/>
        <v>2</v>
      </c>
      <c r="P59" s="112">
        <f t="shared" si="8"/>
        <v>1</v>
      </c>
      <c r="Q59" s="113">
        <f t="shared" si="9"/>
        <v>2</v>
      </c>
      <c r="R59" s="38">
        <f t="shared" si="10"/>
        <v>0</v>
      </c>
      <c r="S59" s="38">
        <f t="shared" si="11"/>
        <v>0</v>
      </c>
    </row>
    <row r="60" spans="1:19" s="38" customFormat="1" ht="15">
      <c r="A60" s="116">
        <v>57</v>
      </c>
      <c r="B60" s="121" t="s">
        <v>279</v>
      </c>
      <c r="C60" s="61" t="s">
        <v>22</v>
      </c>
      <c r="D60" s="174"/>
      <c r="E60" s="173"/>
      <c r="F60" s="174"/>
      <c r="G60" s="173"/>
      <c r="H60" s="41">
        <v>1</v>
      </c>
      <c r="I60" s="164">
        <v>2</v>
      </c>
      <c r="J60" s="171"/>
      <c r="K60" s="180"/>
      <c r="L60" s="54"/>
      <c r="M60" s="81"/>
      <c r="N60" s="110">
        <f t="shared" si="6"/>
        <v>1</v>
      </c>
      <c r="O60" s="111">
        <f t="shared" si="7"/>
        <v>2</v>
      </c>
      <c r="P60" s="112">
        <f t="shared" si="8"/>
        <v>1</v>
      </c>
      <c r="Q60" s="113">
        <f t="shared" si="9"/>
        <v>2</v>
      </c>
      <c r="R60" s="38">
        <f t="shared" si="10"/>
        <v>0</v>
      </c>
      <c r="S60" s="38">
        <f t="shared" si="11"/>
        <v>0</v>
      </c>
    </row>
    <row r="61" spans="1:19" s="38" customFormat="1" ht="15">
      <c r="A61" s="116">
        <v>58</v>
      </c>
      <c r="B61" s="121" t="s">
        <v>281</v>
      </c>
      <c r="C61" s="61" t="s">
        <v>248</v>
      </c>
      <c r="D61" s="174"/>
      <c r="E61" s="173"/>
      <c r="F61" s="174"/>
      <c r="G61" s="173"/>
      <c r="H61" s="41">
        <v>1</v>
      </c>
      <c r="I61" s="164">
        <v>2</v>
      </c>
      <c r="J61" s="171"/>
      <c r="K61" s="180"/>
      <c r="L61" s="167"/>
      <c r="M61" s="81"/>
      <c r="N61" s="110">
        <f t="shared" si="6"/>
        <v>1</v>
      </c>
      <c r="O61" s="111">
        <f t="shared" si="7"/>
        <v>2</v>
      </c>
      <c r="P61" s="112">
        <f t="shared" si="8"/>
        <v>1</v>
      </c>
      <c r="Q61" s="113">
        <f t="shared" si="9"/>
        <v>2</v>
      </c>
      <c r="R61" s="38">
        <f t="shared" si="10"/>
        <v>0</v>
      </c>
      <c r="S61" s="38">
        <f t="shared" si="11"/>
        <v>0</v>
      </c>
    </row>
    <row r="62" spans="1:19" s="38" customFormat="1" ht="15">
      <c r="A62" s="116">
        <v>59</v>
      </c>
      <c r="B62" s="121" t="s">
        <v>282</v>
      </c>
      <c r="C62" s="61" t="s">
        <v>260</v>
      </c>
      <c r="D62" s="174"/>
      <c r="E62" s="173"/>
      <c r="F62" s="174"/>
      <c r="G62" s="173"/>
      <c r="H62" s="41">
        <v>1</v>
      </c>
      <c r="I62" s="164">
        <v>2</v>
      </c>
      <c r="J62" s="171"/>
      <c r="K62" s="180"/>
      <c r="L62" s="167"/>
      <c r="M62" s="166"/>
      <c r="N62" s="110">
        <f t="shared" si="6"/>
        <v>1</v>
      </c>
      <c r="O62" s="111">
        <f t="shared" si="7"/>
        <v>2</v>
      </c>
      <c r="P62" s="112">
        <f t="shared" si="8"/>
        <v>1</v>
      </c>
      <c r="Q62" s="113">
        <f t="shared" si="9"/>
        <v>2</v>
      </c>
      <c r="R62" s="38">
        <f t="shared" si="10"/>
        <v>0</v>
      </c>
      <c r="S62" s="38">
        <f t="shared" si="11"/>
        <v>0</v>
      </c>
    </row>
    <row r="63" spans="1:19" s="38" customFormat="1" ht="15">
      <c r="A63" s="116">
        <v>60</v>
      </c>
      <c r="B63" s="121" t="s">
        <v>198</v>
      </c>
      <c r="C63" s="61" t="s">
        <v>21</v>
      </c>
      <c r="D63" s="174"/>
      <c r="E63" s="173"/>
      <c r="F63" s="41">
        <v>1</v>
      </c>
      <c r="G63" s="42">
        <v>1</v>
      </c>
      <c r="H63" s="171"/>
      <c r="I63" s="180"/>
      <c r="J63" s="171"/>
      <c r="K63" s="180"/>
      <c r="L63" s="54"/>
      <c r="M63" s="81"/>
      <c r="N63" s="110">
        <f t="shared" si="6"/>
        <v>1</v>
      </c>
      <c r="O63" s="111">
        <f t="shared" si="7"/>
        <v>1</v>
      </c>
      <c r="P63" s="112">
        <f t="shared" si="8"/>
        <v>1</v>
      </c>
      <c r="Q63" s="113">
        <f t="shared" si="9"/>
        <v>1</v>
      </c>
      <c r="R63" s="38">
        <f t="shared" si="10"/>
        <v>0</v>
      </c>
      <c r="S63" s="38">
        <f t="shared" si="11"/>
        <v>0</v>
      </c>
    </row>
    <row r="64" spans="1:19" s="38" customFormat="1" ht="15">
      <c r="A64" s="116">
        <v>61</v>
      </c>
      <c r="B64" s="121" t="s">
        <v>212</v>
      </c>
      <c r="C64" s="61" t="s">
        <v>18</v>
      </c>
      <c r="D64" s="41">
        <v>1</v>
      </c>
      <c r="E64" s="164">
        <v>1</v>
      </c>
      <c r="F64" s="174"/>
      <c r="G64" s="173"/>
      <c r="H64" s="171"/>
      <c r="I64" s="180"/>
      <c r="J64" s="171"/>
      <c r="K64" s="180"/>
      <c r="L64" s="54"/>
      <c r="M64" s="81"/>
      <c r="N64" s="110">
        <f t="shared" si="6"/>
        <v>1</v>
      </c>
      <c r="O64" s="111">
        <f t="shared" si="7"/>
        <v>1</v>
      </c>
      <c r="P64" s="112">
        <f t="shared" si="8"/>
        <v>1</v>
      </c>
      <c r="Q64" s="113">
        <f t="shared" si="9"/>
        <v>1</v>
      </c>
      <c r="R64" s="38">
        <f t="shared" si="10"/>
        <v>0</v>
      </c>
      <c r="S64" s="38">
        <f t="shared" si="11"/>
        <v>0</v>
      </c>
    </row>
    <row r="65" spans="1:19" s="38" customFormat="1" ht="15">
      <c r="A65" s="116">
        <v>62</v>
      </c>
      <c r="B65" s="121" t="s">
        <v>199</v>
      </c>
      <c r="C65" s="61" t="s">
        <v>200</v>
      </c>
      <c r="D65" s="171"/>
      <c r="E65" s="173"/>
      <c r="F65" s="41">
        <v>1</v>
      </c>
      <c r="G65" s="164">
        <v>0</v>
      </c>
      <c r="H65" s="171"/>
      <c r="I65" s="180"/>
      <c r="J65" s="171"/>
      <c r="K65" s="180"/>
      <c r="L65" s="54"/>
      <c r="M65" s="172"/>
      <c r="N65" s="110">
        <f t="shared" si="6"/>
        <v>1</v>
      </c>
      <c r="O65" s="111">
        <f t="shared" si="7"/>
        <v>0</v>
      </c>
      <c r="P65" s="112">
        <f t="shared" si="8"/>
        <v>1</v>
      </c>
      <c r="Q65" s="113">
        <f t="shared" si="9"/>
        <v>0</v>
      </c>
      <c r="R65" s="38">
        <f t="shared" si="10"/>
        <v>0</v>
      </c>
      <c r="S65" s="38">
        <f t="shared" si="11"/>
        <v>0</v>
      </c>
    </row>
    <row r="66" spans="1:19" s="38" customFormat="1" ht="15">
      <c r="A66" s="116">
        <v>63</v>
      </c>
      <c r="B66" s="121"/>
      <c r="C66" s="61"/>
      <c r="D66" s="47"/>
      <c r="E66" s="164"/>
      <c r="F66" s="41"/>
      <c r="G66" s="42"/>
      <c r="H66" s="41"/>
      <c r="I66" s="42"/>
      <c r="J66" s="41"/>
      <c r="K66" s="42"/>
      <c r="L66" s="54"/>
      <c r="M66" s="172"/>
      <c r="N66" s="110"/>
      <c r="O66" s="111"/>
      <c r="P66" s="112"/>
      <c r="Q66" s="113"/>
      <c r="R66" s="38">
        <f t="shared" si="10"/>
        <v>0</v>
      </c>
      <c r="S66" s="38">
        <f t="shared" si="11"/>
        <v>0</v>
      </c>
    </row>
    <row r="67" spans="1:19" s="38" customFormat="1" ht="15">
      <c r="A67" s="116">
        <v>64</v>
      </c>
      <c r="B67" s="121"/>
      <c r="C67" s="61"/>
      <c r="D67" s="47"/>
      <c r="E67" s="164"/>
      <c r="F67" s="47"/>
      <c r="G67" s="164"/>
      <c r="H67" s="41"/>
      <c r="I67" s="164"/>
      <c r="J67" s="41"/>
      <c r="K67" s="42"/>
      <c r="L67" s="54"/>
      <c r="M67" s="172"/>
      <c r="N67" s="110"/>
      <c r="O67" s="111"/>
      <c r="P67" s="112"/>
      <c r="Q67" s="113"/>
      <c r="R67" s="38">
        <f t="shared" si="10"/>
        <v>0</v>
      </c>
      <c r="S67" s="38">
        <f t="shared" si="11"/>
        <v>0</v>
      </c>
    </row>
    <row r="68" spans="1:19" s="38" customFormat="1" ht="15">
      <c r="A68" s="116">
        <v>65</v>
      </c>
      <c r="B68" s="121"/>
      <c r="C68" s="61"/>
      <c r="D68" s="47"/>
      <c r="E68" s="164"/>
      <c r="F68" s="41"/>
      <c r="G68" s="42"/>
      <c r="H68" s="41"/>
      <c r="I68" s="164"/>
      <c r="J68" s="41"/>
      <c r="K68" s="42"/>
      <c r="L68" s="54"/>
      <c r="M68" s="172"/>
      <c r="N68" s="110"/>
      <c r="O68" s="111"/>
      <c r="P68" s="112"/>
      <c r="Q68" s="113"/>
      <c r="R68" s="38">
        <f t="shared" si="10"/>
        <v>0</v>
      </c>
      <c r="S68" s="38">
        <f t="shared" si="11"/>
        <v>0</v>
      </c>
    </row>
    <row r="69" spans="1:19" s="38" customFormat="1" ht="15">
      <c r="A69" s="116">
        <v>66</v>
      </c>
      <c r="B69" s="121"/>
      <c r="C69" s="61"/>
      <c r="D69" s="47"/>
      <c r="E69" s="164"/>
      <c r="F69" s="41"/>
      <c r="G69" s="42"/>
      <c r="H69" s="41"/>
      <c r="I69" s="164"/>
      <c r="J69" s="41"/>
      <c r="K69" s="42"/>
      <c r="L69" s="54"/>
      <c r="M69" s="172"/>
      <c r="N69" s="110"/>
      <c r="O69" s="111"/>
      <c r="P69" s="112"/>
      <c r="Q69" s="113"/>
      <c r="R69" s="38">
        <f t="shared" si="10"/>
        <v>0</v>
      </c>
      <c r="S69" s="38">
        <f t="shared" si="11"/>
        <v>0</v>
      </c>
    </row>
    <row r="70" spans="1:19" s="38" customFormat="1" ht="15">
      <c r="A70" s="116">
        <v>67</v>
      </c>
      <c r="B70" s="121"/>
      <c r="C70" s="61"/>
      <c r="D70" s="47"/>
      <c r="E70" s="164"/>
      <c r="F70" s="41"/>
      <c r="G70" s="42"/>
      <c r="H70" s="41"/>
      <c r="I70" s="164"/>
      <c r="J70" s="41"/>
      <c r="K70" s="42"/>
      <c r="L70" s="54"/>
      <c r="M70" s="172"/>
      <c r="N70" s="110"/>
      <c r="O70" s="111"/>
      <c r="P70" s="112"/>
      <c r="Q70" s="113"/>
      <c r="R70" s="38">
        <f t="shared" si="10"/>
        <v>0</v>
      </c>
      <c r="S70" s="38">
        <f t="shared" si="11"/>
        <v>0</v>
      </c>
    </row>
    <row r="71" spans="1:19" s="38" customFormat="1" ht="15">
      <c r="A71" s="116">
        <v>68</v>
      </c>
      <c r="B71" s="121"/>
      <c r="C71" s="61"/>
      <c r="D71" s="47"/>
      <c r="E71" s="164"/>
      <c r="F71" s="41"/>
      <c r="G71" s="42"/>
      <c r="H71" s="41"/>
      <c r="I71" s="164"/>
      <c r="J71" s="41"/>
      <c r="K71" s="42"/>
      <c r="L71" s="54"/>
      <c r="M71" s="172"/>
      <c r="N71" s="110"/>
      <c r="O71" s="111"/>
      <c r="P71" s="112"/>
      <c r="Q71" s="113"/>
      <c r="R71" s="38">
        <f t="shared" si="10"/>
        <v>0</v>
      </c>
      <c r="S71" s="38">
        <f t="shared" si="11"/>
        <v>0</v>
      </c>
    </row>
    <row r="72" spans="1:19" s="38" customFormat="1" ht="15">
      <c r="A72" s="116">
        <v>69</v>
      </c>
      <c r="B72" s="121"/>
      <c r="C72" s="61"/>
      <c r="D72" s="47"/>
      <c r="E72" s="164"/>
      <c r="F72" s="41"/>
      <c r="G72" s="42"/>
      <c r="H72" s="41"/>
      <c r="I72" s="164"/>
      <c r="J72" s="41"/>
      <c r="K72" s="42"/>
      <c r="L72" s="54"/>
      <c r="M72" s="172"/>
      <c r="N72" s="110"/>
      <c r="O72" s="111"/>
      <c r="P72" s="112"/>
      <c r="Q72" s="113"/>
      <c r="R72" s="38">
        <f t="shared" si="10"/>
        <v>0</v>
      </c>
      <c r="S72" s="38">
        <f t="shared" si="11"/>
        <v>0</v>
      </c>
    </row>
    <row r="73" spans="1:17" s="38" customFormat="1" ht="15.75" thickBot="1">
      <c r="A73" s="182" t="s">
        <v>12</v>
      </c>
      <c r="B73" s="183"/>
      <c r="C73" s="184"/>
      <c r="D73" s="185"/>
      <c r="E73" s="186"/>
      <c r="F73" s="185"/>
      <c r="G73" s="186"/>
      <c r="H73" s="185"/>
      <c r="I73" s="186"/>
      <c r="J73" s="185"/>
      <c r="K73" s="186"/>
      <c r="L73" s="185"/>
      <c r="M73" s="187"/>
      <c r="N73" s="188" t="s">
        <v>8</v>
      </c>
      <c r="O73" s="189" t="s">
        <v>6</v>
      </c>
      <c r="P73" s="190" t="s">
        <v>8</v>
      </c>
      <c r="Q73" s="189" t="s">
        <v>6</v>
      </c>
    </row>
    <row r="74" spans="1:20" s="40" customFormat="1" ht="15">
      <c r="A74" s="280">
        <v>1</v>
      </c>
      <c r="B74" s="121" t="s">
        <v>116</v>
      </c>
      <c r="C74" s="61" t="s">
        <v>19</v>
      </c>
      <c r="D74" s="47">
        <v>18</v>
      </c>
      <c r="E74" s="164">
        <v>4.5</v>
      </c>
      <c r="F74" s="191">
        <v>20</v>
      </c>
      <c r="G74" s="192">
        <v>4</v>
      </c>
      <c r="H74" s="191">
        <v>18</v>
      </c>
      <c r="I74" s="192">
        <v>5</v>
      </c>
      <c r="J74" s="161">
        <v>17</v>
      </c>
      <c r="K74" s="275">
        <v>4.5</v>
      </c>
      <c r="L74" s="191"/>
      <c r="M74" s="192"/>
      <c r="N74" s="110">
        <f aca="true" t="shared" si="12" ref="N74:N87">SUM(D74+F74+H74+J74+L74)</f>
        <v>73</v>
      </c>
      <c r="O74" s="111">
        <f aca="true" t="shared" si="13" ref="O74:O87">SUM(E74+G74+I74+K74+M74)</f>
        <v>18</v>
      </c>
      <c r="P74" s="112">
        <f aca="true" t="shared" si="14" ref="P74:P87">SUM(D74,F74,H74,J74,L74)-S74</f>
        <v>73</v>
      </c>
      <c r="Q74" s="113">
        <f aca="true" t="shared" si="15" ref="Q74:Q87">SUM(E74,G74,I74,K74,M74)-R74</f>
        <v>18</v>
      </c>
      <c r="R74" s="38">
        <f aca="true" t="shared" si="16" ref="R74:R93">IF(COUNT(M74,K74,I74,G74,E74)=5,MIN(M74,K74,I74,G74,E74),0)</f>
        <v>0</v>
      </c>
      <c r="S74" s="38">
        <f aca="true" t="shared" si="17" ref="S74:S93">IF(COUNT(D74,F74,H74,J74,L74)=5,MIN(D74,F74,H74,J74,L74),0)</f>
        <v>0</v>
      </c>
      <c r="T74" s="39"/>
    </row>
    <row r="75" spans="1:20" s="40" customFormat="1" ht="15">
      <c r="A75" s="281">
        <v>2</v>
      </c>
      <c r="B75" s="121" t="s">
        <v>115</v>
      </c>
      <c r="C75" s="61" t="s">
        <v>21</v>
      </c>
      <c r="D75" s="47">
        <v>15</v>
      </c>
      <c r="E75" s="164">
        <v>4</v>
      </c>
      <c r="F75" s="41">
        <v>15</v>
      </c>
      <c r="G75" s="73">
        <v>3</v>
      </c>
      <c r="H75" s="41">
        <v>20</v>
      </c>
      <c r="I75" s="73">
        <v>5</v>
      </c>
      <c r="J75" s="167">
        <v>20</v>
      </c>
      <c r="K75" s="170">
        <v>5</v>
      </c>
      <c r="L75" s="47"/>
      <c r="M75" s="164"/>
      <c r="N75" s="110">
        <f t="shared" si="12"/>
        <v>70</v>
      </c>
      <c r="O75" s="111">
        <f t="shared" si="13"/>
        <v>17</v>
      </c>
      <c r="P75" s="112">
        <f t="shared" si="14"/>
        <v>70</v>
      </c>
      <c r="Q75" s="113">
        <f t="shared" si="15"/>
        <v>17</v>
      </c>
      <c r="R75" s="38">
        <f t="shared" si="16"/>
        <v>0</v>
      </c>
      <c r="S75" s="38">
        <f t="shared" si="17"/>
        <v>0</v>
      </c>
      <c r="T75" s="39"/>
    </row>
    <row r="76" spans="1:20" s="40" customFormat="1" ht="15">
      <c r="A76" s="194">
        <v>3</v>
      </c>
      <c r="B76" s="121" t="s">
        <v>213</v>
      </c>
      <c r="C76" s="61" t="s">
        <v>19</v>
      </c>
      <c r="D76" s="41">
        <v>20</v>
      </c>
      <c r="E76" s="48">
        <v>5</v>
      </c>
      <c r="F76" s="41">
        <v>16</v>
      </c>
      <c r="G76" s="73">
        <v>4</v>
      </c>
      <c r="H76" s="41">
        <v>17</v>
      </c>
      <c r="I76" s="73">
        <v>4</v>
      </c>
      <c r="J76" s="54">
        <v>15</v>
      </c>
      <c r="K76" s="193">
        <v>3.5</v>
      </c>
      <c r="L76" s="41"/>
      <c r="M76" s="73"/>
      <c r="N76" s="110">
        <f t="shared" si="12"/>
        <v>68</v>
      </c>
      <c r="O76" s="111">
        <f t="shared" si="13"/>
        <v>16.5</v>
      </c>
      <c r="P76" s="112">
        <f t="shared" si="14"/>
        <v>68</v>
      </c>
      <c r="Q76" s="113">
        <f t="shared" si="15"/>
        <v>16.5</v>
      </c>
      <c r="R76" s="38">
        <f t="shared" si="16"/>
        <v>0</v>
      </c>
      <c r="S76" s="38">
        <f t="shared" si="17"/>
        <v>0</v>
      </c>
      <c r="T76" s="39"/>
    </row>
    <row r="77" spans="1:19" s="38" customFormat="1" ht="15">
      <c r="A77" s="194">
        <v>4</v>
      </c>
      <c r="B77" s="121" t="s">
        <v>107</v>
      </c>
      <c r="C77" s="61" t="s">
        <v>78</v>
      </c>
      <c r="D77" s="41">
        <v>17</v>
      </c>
      <c r="E77" s="48">
        <v>4</v>
      </c>
      <c r="F77" s="68"/>
      <c r="G77" s="196"/>
      <c r="H77" s="41">
        <v>15</v>
      </c>
      <c r="I77" s="42">
        <v>4</v>
      </c>
      <c r="J77" s="54">
        <v>18</v>
      </c>
      <c r="K77" s="193">
        <v>5</v>
      </c>
      <c r="L77" s="41"/>
      <c r="M77" s="73"/>
      <c r="N77" s="110">
        <f t="shared" si="12"/>
        <v>50</v>
      </c>
      <c r="O77" s="111">
        <f t="shared" si="13"/>
        <v>13</v>
      </c>
      <c r="P77" s="112">
        <f t="shared" si="14"/>
        <v>50</v>
      </c>
      <c r="Q77" s="113">
        <f t="shared" si="15"/>
        <v>13</v>
      </c>
      <c r="R77" s="38">
        <f t="shared" si="16"/>
        <v>0</v>
      </c>
      <c r="S77" s="38">
        <f t="shared" si="17"/>
        <v>0</v>
      </c>
    </row>
    <row r="78" spans="1:19" s="38" customFormat="1" ht="15">
      <c r="A78" s="194">
        <v>5</v>
      </c>
      <c r="B78" s="121" t="s">
        <v>93</v>
      </c>
      <c r="C78" s="61" t="s">
        <v>27</v>
      </c>
      <c r="D78" s="64"/>
      <c r="E78" s="195"/>
      <c r="F78" s="41">
        <v>18</v>
      </c>
      <c r="G78" s="73">
        <v>4</v>
      </c>
      <c r="H78" s="41">
        <v>16</v>
      </c>
      <c r="I78" s="73">
        <v>4</v>
      </c>
      <c r="J78" s="167">
        <v>16</v>
      </c>
      <c r="K78" s="170">
        <v>4</v>
      </c>
      <c r="L78" s="41"/>
      <c r="M78" s="73"/>
      <c r="N78" s="110">
        <f t="shared" si="12"/>
        <v>50</v>
      </c>
      <c r="O78" s="111">
        <f t="shared" si="13"/>
        <v>12</v>
      </c>
      <c r="P78" s="112">
        <f t="shared" si="14"/>
        <v>50</v>
      </c>
      <c r="Q78" s="113">
        <f t="shared" si="15"/>
        <v>12</v>
      </c>
      <c r="R78" s="38">
        <f t="shared" si="16"/>
        <v>0</v>
      </c>
      <c r="S78" s="38">
        <f t="shared" si="17"/>
        <v>0</v>
      </c>
    </row>
    <row r="79" spans="1:19" s="38" customFormat="1" ht="15">
      <c r="A79" s="194">
        <v>6</v>
      </c>
      <c r="B79" s="121" t="s">
        <v>95</v>
      </c>
      <c r="C79" s="61" t="s">
        <v>19</v>
      </c>
      <c r="D79" s="47">
        <v>16</v>
      </c>
      <c r="E79" s="164">
        <v>4</v>
      </c>
      <c r="F79" s="41">
        <v>17</v>
      </c>
      <c r="G79" s="42">
        <v>4</v>
      </c>
      <c r="H79" s="41">
        <v>14</v>
      </c>
      <c r="I79" s="73">
        <v>3</v>
      </c>
      <c r="J79" s="274"/>
      <c r="K79" s="276"/>
      <c r="L79" s="41"/>
      <c r="M79" s="73"/>
      <c r="N79" s="110">
        <f t="shared" si="12"/>
        <v>47</v>
      </c>
      <c r="O79" s="111">
        <f t="shared" si="13"/>
        <v>11</v>
      </c>
      <c r="P79" s="112">
        <f t="shared" si="14"/>
        <v>47</v>
      </c>
      <c r="Q79" s="113">
        <f t="shared" si="15"/>
        <v>11</v>
      </c>
      <c r="R79" s="38">
        <f t="shared" si="16"/>
        <v>0</v>
      </c>
      <c r="S79" s="38">
        <f t="shared" si="17"/>
        <v>0</v>
      </c>
    </row>
    <row r="80" spans="1:19" s="38" customFormat="1" ht="15">
      <c r="A80" s="194">
        <v>7</v>
      </c>
      <c r="B80" s="121" t="s">
        <v>214</v>
      </c>
      <c r="C80" s="61" t="s">
        <v>9</v>
      </c>
      <c r="D80" s="47">
        <v>13</v>
      </c>
      <c r="E80" s="164">
        <v>3</v>
      </c>
      <c r="F80" s="68"/>
      <c r="G80" s="196"/>
      <c r="H80" s="41">
        <v>13</v>
      </c>
      <c r="I80" s="73">
        <v>2</v>
      </c>
      <c r="J80" s="167">
        <v>14</v>
      </c>
      <c r="K80" s="170">
        <v>3</v>
      </c>
      <c r="L80" s="41"/>
      <c r="M80" s="73"/>
      <c r="N80" s="110">
        <f t="shared" si="12"/>
        <v>40</v>
      </c>
      <c r="O80" s="111">
        <f t="shared" si="13"/>
        <v>8</v>
      </c>
      <c r="P80" s="112">
        <f t="shared" si="14"/>
        <v>40</v>
      </c>
      <c r="Q80" s="113">
        <f t="shared" si="15"/>
        <v>8</v>
      </c>
      <c r="R80" s="38">
        <f t="shared" si="16"/>
        <v>0</v>
      </c>
      <c r="S80" s="38">
        <f t="shared" si="17"/>
        <v>0</v>
      </c>
    </row>
    <row r="81" spans="1:19" s="38" customFormat="1" ht="15">
      <c r="A81" s="194">
        <v>8</v>
      </c>
      <c r="B81" s="121" t="s">
        <v>215</v>
      </c>
      <c r="C81" s="61" t="s">
        <v>9</v>
      </c>
      <c r="D81" s="47">
        <v>12</v>
      </c>
      <c r="E81" s="164">
        <v>3</v>
      </c>
      <c r="F81" s="68"/>
      <c r="G81" s="196"/>
      <c r="H81" s="41">
        <v>12</v>
      </c>
      <c r="I81" s="73">
        <v>2</v>
      </c>
      <c r="J81" s="54">
        <v>13</v>
      </c>
      <c r="K81" s="193">
        <v>3</v>
      </c>
      <c r="L81" s="41"/>
      <c r="M81" s="73"/>
      <c r="N81" s="110">
        <f t="shared" si="12"/>
        <v>37</v>
      </c>
      <c r="O81" s="111">
        <f t="shared" si="13"/>
        <v>8</v>
      </c>
      <c r="P81" s="112">
        <f t="shared" si="14"/>
        <v>37</v>
      </c>
      <c r="Q81" s="113">
        <f t="shared" si="15"/>
        <v>8</v>
      </c>
      <c r="R81" s="38">
        <f t="shared" si="16"/>
        <v>0</v>
      </c>
      <c r="S81" s="38">
        <f t="shared" si="17"/>
        <v>0</v>
      </c>
    </row>
    <row r="82" spans="1:19" s="38" customFormat="1" ht="15">
      <c r="A82" s="194">
        <v>9</v>
      </c>
      <c r="B82" s="121" t="s">
        <v>108</v>
      </c>
      <c r="C82" s="61" t="s">
        <v>10</v>
      </c>
      <c r="D82" s="47">
        <v>14</v>
      </c>
      <c r="E82" s="164">
        <v>3</v>
      </c>
      <c r="F82" s="68"/>
      <c r="G82" s="196"/>
      <c r="H82" s="68"/>
      <c r="I82" s="196"/>
      <c r="J82" s="41">
        <v>12</v>
      </c>
      <c r="K82" s="73">
        <v>2.5</v>
      </c>
      <c r="L82" s="41"/>
      <c r="M82" s="73"/>
      <c r="N82" s="110">
        <f t="shared" si="12"/>
        <v>26</v>
      </c>
      <c r="O82" s="111">
        <f t="shared" si="13"/>
        <v>5.5</v>
      </c>
      <c r="P82" s="112">
        <f t="shared" si="14"/>
        <v>26</v>
      </c>
      <c r="Q82" s="113">
        <f t="shared" si="15"/>
        <v>5.5</v>
      </c>
      <c r="R82" s="38">
        <f t="shared" si="16"/>
        <v>0</v>
      </c>
      <c r="S82" s="38">
        <f t="shared" si="17"/>
        <v>0</v>
      </c>
    </row>
    <row r="83" spans="1:19" s="38" customFormat="1" ht="15">
      <c r="A83" s="194">
        <v>10</v>
      </c>
      <c r="B83" s="121" t="s">
        <v>216</v>
      </c>
      <c r="C83" s="61" t="s">
        <v>18</v>
      </c>
      <c r="D83" s="47">
        <v>11</v>
      </c>
      <c r="E83" s="164">
        <v>2</v>
      </c>
      <c r="F83" s="68"/>
      <c r="G83" s="196"/>
      <c r="H83" s="68"/>
      <c r="I83" s="196"/>
      <c r="J83" s="68"/>
      <c r="K83" s="196"/>
      <c r="L83" s="41"/>
      <c r="M83" s="73"/>
      <c r="N83" s="110">
        <f t="shared" si="12"/>
        <v>11</v>
      </c>
      <c r="O83" s="111">
        <f t="shared" si="13"/>
        <v>2</v>
      </c>
      <c r="P83" s="112">
        <f t="shared" si="14"/>
        <v>11</v>
      </c>
      <c r="Q83" s="113">
        <f t="shared" si="15"/>
        <v>2</v>
      </c>
      <c r="R83" s="38">
        <f t="shared" si="16"/>
        <v>0</v>
      </c>
      <c r="S83" s="38">
        <f t="shared" si="17"/>
        <v>0</v>
      </c>
    </row>
    <row r="84" spans="1:19" s="38" customFormat="1" ht="15">
      <c r="A84" s="194">
        <v>11</v>
      </c>
      <c r="B84" s="121" t="s">
        <v>284</v>
      </c>
      <c r="C84" s="61"/>
      <c r="D84" s="68"/>
      <c r="E84" s="196"/>
      <c r="F84" s="68"/>
      <c r="G84" s="196"/>
      <c r="H84" s="41">
        <v>11</v>
      </c>
      <c r="I84" s="73">
        <v>1</v>
      </c>
      <c r="J84" s="68"/>
      <c r="K84" s="196"/>
      <c r="L84" s="41"/>
      <c r="M84" s="73"/>
      <c r="N84" s="110">
        <f t="shared" si="12"/>
        <v>11</v>
      </c>
      <c r="O84" s="111">
        <f t="shared" si="13"/>
        <v>1</v>
      </c>
      <c r="P84" s="112">
        <f t="shared" si="14"/>
        <v>11</v>
      </c>
      <c r="Q84" s="113">
        <f t="shared" si="15"/>
        <v>1</v>
      </c>
      <c r="R84" s="38">
        <f t="shared" si="16"/>
        <v>0</v>
      </c>
      <c r="S84" s="38">
        <f t="shared" si="17"/>
        <v>0</v>
      </c>
    </row>
    <row r="85" spans="1:19" s="38" customFormat="1" ht="15">
      <c r="A85" s="194">
        <v>12</v>
      </c>
      <c r="B85" s="121" t="s">
        <v>217</v>
      </c>
      <c r="C85" s="61" t="s">
        <v>18</v>
      </c>
      <c r="D85" s="47">
        <v>10</v>
      </c>
      <c r="E85" s="164">
        <v>2</v>
      </c>
      <c r="F85" s="68"/>
      <c r="G85" s="196"/>
      <c r="H85" s="68"/>
      <c r="I85" s="196"/>
      <c r="J85" s="68"/>
      <c r="K85" s="196"/>
      <c r="L85" s="41"/>
      <c r="M85" s="73"/>
      <c r="N85" s="110">
        <f t="shared" si="12"/>
        <v>10</v>
      </c>
      <c r="O85" s="111">
        <f t="shared" si="13"/>
        <v>2</v>
      </c>
      <c r="P85" s="112">
        <f t="shared" si="14"/>
        <v>10</v>
      </c>
      <c r="Q85" s="113">
        <f t="shared" si="15"/>
        <v>2</v>
      </c>
      <c r="R85" s="38">
        <f t="shared" si="16"/>
        <v>0</v>
      </c>
      <c r="S85" s="38">
        <f t="shared" si="17"/>
        <v>0</v>
      </c>
    </row>
    <row r="86" spans="1:19" s="38" customFormat="1" ht="15">
      <c r="A86" s="194">
        <v>13</v>
      </c>
      <c r="B86" s="121" t="s">
        <v>285</v>
      </c>
      <c r="C86" s="61"/>
      <c r="D86" s="68"/>
      <c r="E86" s="196"/>
      <c r="F86" s="68"/>
      <c r="G86" s="196"/>
      <c r="H86" s="41">
        <v>10</v>
      </c>
      <c r="I86" s="73">
        <v>1</v>
      </c>
      <c r="J86" s="68"/>
      <c r="K86" s="196"/>
      <c r="L86" s="41"/>
      <c r="M86" s="73"/>
      <c r="N86" s="110">
        <f t="shared" si="12"/>
        <v>10</v>
      </c>
      <c r="O86" s="111">
        <f t="shared" si="13"/>
        <v>1</v>
      </c>
      <c r="P86" s="112">
        <f t="shared" si="14"/>
        <v>10</v>
      </c>
      <c r="Q86" s="113">
        <f t="shared" si="15"/>
        <v>1</v>
      </c>
      <c r="R86" s="38">
        <f t="shared" si="16"/>
        <v>0</v>
      </c>
      <c r="S86" s="38">
        <f t="shared" si="17"/>
        <v>0</v>
      </c>
    </row>
    <row r="87" spans="1:19" s="38" customFormat="1" ht="15">
      <c r="A87" s="194">
        <v>14</v>
      </c>
      <c r="B87" s="121" t="s">
        <v>110</v>
      </c>
      <c r="C87" s="61" t="s">
        <v>18</v>
      </c>
      <c r="D87" s="47">
        <v>9</v>
      </c>
      <c r="E87" s="164">
        <v>1.5</v>
      </c>
      <c r="F87" s="68"/>
      <c r="G87" s="196"/>
      <c r="H87" s="68"/>
      <c r="I87" s="196"/>
      <c r="J87" s="68"/>
      <c r="K87" s="196"/>
      <c r="L87" s="41"/>
      <c r="M87" s="73"/>
      <c r="N87" s="110">
        <f t="shared" si="12"/>
        <v>9</v>
      </c>
      <c r="O87" s="111">
        <f t="shared" si="13"/>
        <v>1.5</v>
      </c>
      <c r="P87" s="112">
        <f t="shared" si="14"/>
        <v>9</v>
      </c>
      <c r="Q87" s="113">
        <f t="shared" si="15"/>
        <v>1.5</v>
      </c>
      <c r="R87" s="38">
        <f t="shared" si="16"/>
        <v>0</v>
      </c>
      <c r="S87" s="38">
        <f t="shared" si="17"/>
        <v>0</v>
      </c>
    </row>
    <row r="88" spans="1:19" s="38" customFormat="1" ht="15">
      <c r="A88" s="194">
        <v>15</v>
      </c>
      <c r="B88" s="121"/>
      <c r="C88" s="61"/>
      <c r="D88" s="47"/>
      <c r="E88" s="164"/>
      <c r="F88" s="108"/>
      <c r="G88" s="197"/>
      <c r="H88" s="41"/>
      <c r="I88" s="73"/>
      <c r="J88" s="54"/>
      <c r="K88" s="193"/>
      <c r="L88" s="41"/>
      <c r="M88" s="73"/>
      <c r="N88" s="110"/>
      <c r="O88" s="111"/>
      <c r="P88" s="112"/>
      <c r="Q88" s="113"/>
      <c r="R88" s="38">
        <f t="shared" si="16"/>
        <v>0</v>
      </c>
      <c r="S88" s="38">
        <f t="shared" si="17"/>
        <v>0</v>
      </c>
    </row>
    <row r="89" spans="1:19" s="38" customFormat="1" ht="15">
      <c r="A89" s="194">
        <v>16</v>
      </c>
      <c r="B89" s="121"/>
      <c r="C89" s="61"/>
      <c r="D89" s="47"/>
      <c r="E89" s="164"/>
      <c r="F89" s="108"/>
      <c r="G89" s="197"/>
      <c r="H89" s="41"/>
      <c r="I89" s="73"/>
      <c r="J89" s="54"/>
      <c r="K89" s="193"/>
      <c r="L89" s="41"/>
      <c r="M89" s="73"/>
      <c r="N89" s="110"/>
      <c r="O89" s="111"/>
      <c r="P89" s="112"/>
      <c r="Q89" s="113"/>
      <c r="R89" s="38">
        <f t="shared" si="16"/>
        <v>0</v>
      </c>
      <c r="S89" s="38">
        <f t="shared" si="17"/>
        <v>0</v>
      </c>
    </row>
    <row r="90" spans="1:19" s="38" customFormat="1" ht="15">
      <c r="A90" s="194">
        <v>17</v>
      </c>
      <c r="B90" s="121"/>
      <c r="C90" s="61"/>
      <c r="D90" s="47"/>
      <c r="E90" s="164"/>
      <c r="F90" s="108"/>
      <c r="G90" s="197"/>
      <c r="H90" s="41"/>
      <c r="I90" s="73"/>
      <c r="J90" s="54"/>
      <c r="K90" s="193"/>
      <c r="L90" s="41"/>
      <c r="M90" s="73"/>
      <c r="N90" s="110"/>
      <c r="O90" s="111"/>
      <c r="P90" s="112"/>
      <c r="Q90" s="113"/>
      <c r="R90" s="38">
        <f t="shared" si="16"/>
        <v>0</v>
      </c>
      <c r="S90" s="38">
        <f t="shared" si="17"/>
        <v>0</v>
      </c>
    </row>
    <row r="91" spans="1:19" s="38" customFormat="1" ht="15">
      <c r="A91" s="194">
        <v>18</v>
      </c>
      <c r="B91" s="121"/>
      <c r="C91" s="61"/>
      <c r="D91" s="47"/>
      <c r="E91" s="164"/>
      <c r="F91" s="108"/>
      <c r="G91" s="197"/>
      <c r="H91" s="41"/>
      <c r="I91" s="73"/>
      <c r="J91" s="54"/>
      <c r="K91" s="193"/>
      <c r="L91" s="41"/>
      <c r="M91" s="73"/>
      <c r="N91" s="110"/>
      <c r="O91" s="111"/>
      <c r="P91" s="112"/>
      <c r="Q91" s="113"/>
      <c r="R91" s="38">
        <f t="shared" si="16"/>
        <v>0</v>
      </c>
      <c r="S91" s="38">
        <f t="shared" si="17"/>
        <v>0</v>
      </c>
    </row>
    <row r="92" spans="1:19" ht="15.75">
      <c r="A92" s="194">
        <v>19</v>
      </c>
      <c r="B92" s="121"/>
      <c r="C92" s="61"/>
      <c r="D92" s="47"/>
      <c r="E92" s="164"/>
      <c r="F92" s="41"/>
      <c r="G92" s="73"/>
      <c r="H92" s="41"/>
      <c r="I92" s="73"/>
      <c r="J92" s="54"/>
      <c r="K92" s="193"/>
      <c r="L92" s="41"/>
      <c r="M92" s="73"/>
      <c r="N92" s="110"/>
      <c r="O92" s="111"/>
      <c r="P92" s="112"/>
      <c r="Q92" s="113"/>
      <c r="R92" s="38">
        <f t="shared" si="16"/>
        <v>0</v>
      </c>
      <c r="S92" s="38">
        <f t="shared" si="17"/>
        <v>0</v>
      </c>
    </row>
    <row r="93" spans="1:19" ht="15.75">
      <c r="A93" s="194">
        <v>20</v>
      </c>
      <c r="B93" s="121"/>
      <c r="C93" s="61"/>
      <c r="D93" s="47"/>
      <c r="E93" s="164"/>
      <c r="F93" s="41"/>
      <c r="G93" s="73"/>
      <c r="H93" s="41"/>
      <c r="I93" s="73"/>
      <c r="J93" s="54"/>
      <c r="K93" s="193"/>
      <c r="L93" s="41"/>
      <c r="M93" s="73"/>
      <c r="N93" s="110"/>
      <c r="O93" s="111"/>
      <c r="P93" s="112"/>
      <c r="Q93" s="113"/>
      <c r="R93" s="38">
        <f t="shared" si="16"/>
        <v>0</v>
      </c>
      <c r="S93" s="38">
        <f t="shared" si="17"/>
        <v>0</v>
      </c>
    </row>
    <row r="96" spans="2:6" ht="15.75">
      <c r="B96" s="149" t="s">
        <v>322</v>
      </c>
      <c r="C96" s="38"/>
      <c r="D96" s="93"/>
      <c r="E96" s="94"/>
      <c r="F96" s="95"/>
    </row>
    <row r="97" ht="15.75">
      <c r="B97" s="149" t="s">
        <v>126</v>
      </c>
    </row>
    <row r="99" spans="1:11" ht="15.75">
      <c r="A99" s="150"/>
      <c r="B99" s="151" t="s">
        <v>320</v>
      </c>
      <c r="C99" s="151"/>
      <c r="D99" s="152"/>
      <c r="E99" s="153"/>
      <c r="F99" s="154"/>
      <c r="G99" s="153"/>
      <c r="H99" s="155"/>
      <c r="I99" s="153"/>
      <c r="J99" s="156"/>
      <c r="K99" s="153"/>
    </row>
  </sheetData>
  <sheetProtection/>
  <mergeCells count="11">
    <mergeCell ref="H2:I2"/>
    <mergeCell ref="H3:I3"/>
    <mergeCell ref="L2:M2"/>
    <mergeCell ref="D3:E3"/>
    <mergeCell ref="P2:Q2"/>
    <mergeCell ref="J2:K2"/>
    <mergeCell ref="J3:K3"/>
    <mergeCell ref="L3:M3"/>
    <mergeCell ref="D2:E2"/>
    <mergeCell ref="F3:G3"/>
    <mergeCell ref="F2:G2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13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V18" sqref="V18"/>
    </sheetView>
  </sheetViews>
  <sheetFormatPr defaultColWidth="8.796875" defaultRowHeight="15"/>
  <cols>
    <col min="1" max="1" width="3.69921875" style="98" customWidth="1"/>
    <col min="2" max="2" width="19.796875" style="11" customWidth="1"/>
    <col min="3" max="3" width="26.09765625" style="11" bestFit="1" customWidth="1"/>
    <col min="4" max="4" width="6.796875" style="99" customWidth="1"/>
    <col min="5" max="5" width="4.296875" style="100" customWidth="1"/>
    <col min="6" max="6" width="6.796875" style="101" customWidth="1"/>
    <col min="7" max="7" width="4.296875" style="100" customWidth="1"/>
    <col min="8" max="8" width="6.796875" style="102" customWidth="1"/>
    <col min="9" max="9" width="4.19921875" style="100" customWidth="1"/>
    <col min="10" max="10" width="6.796875" style="103" customWidth="1"/>
    <col min="11" max="11" width="4.19921875" style="100" customWidth="1"/>
    <col min="12" max="12" width="6.796875" style="102" customWidth="1"/>
    <col min="13" max="13" width="4.3984375" style="100" customWidth="1"/>
    <col min="14" max="14" width="6.796875" style="103" customWidth="1"/>
    <col min="15" max="15" width="6.69921875" style="103" customWidth="1"/>
    <col min="16" max="16" width="8.796875" style="103" customWidth="1"/>
    <col min="17" max="17" width="8.69921875" style="103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184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8" customFormat="1" ht="15.75" thickBot="1">
      <c r="A2" s="12"/>
      <c r="B2" s="13" t="s">
        <v>5</v>
      </c>
      <c r="C2" s="249"/>
      <c r="D2" s="282">
        <v>43386</v>
      </c>
      <c r="E2" s="283"/>
      <c r="F2" s="289">
        <v>43414</v>
      </c>
      <c r="G2" s="283"/>
      <c r="H2" s="282">
        <v>43478</v>
      </c>
      <c r="I2" s="283"/>
      <c r="J2" s="282">
        <v>43505</v>
      </c>
      <c r="K2" s="283"/>
      <c r="L2" s="282">
        <v>43561</v>
      </c>
      <c r="M2" s="283"/>
      <c r="N2" s="15"/>
      <c r="O2" s="16"/>
      <c r="P2" s="286" t="s">
        <v>325</v>
      </c>
      <c r="Q2" s="28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s="18" customFormat="1" ht="63.75" thickBot="1">
      <c r="A3" s="19"/>
      <c r="B3" s="20" t="s">
        <v>0</v>
      </c>
      <c r="C3" s="183" t="s">
        <v>1</v>
      </c>
      <c r="D3" s="284" t="s">
        <v>20</v>
      </c>
      <c r="E3" s="285"/>
      <c r="F3" s="288" t="s">
        <v>306</v>
      </c>
      <c r="G3" s="285"/>
      <c r="H3" s="284" t="s">
        <v>118</v>
      </c>
      <c r="I3" s="285"/>
      <c r="J3" s="284" t="s">
        <v>124</v>
      </c>
      <c r="K3" s="285"/>
      <c r="L3" s="284" t="s">
        <v>324</v>
      </c>
      <c r="M3" s="285"/>
      <c r="N3" s="247" t="s">
        <v>2</v>
      </c>
      <c r="O3" s="248" t="s">
        <v>6</v>
      </c>
      <c r="P3" s="246" t="s">
        <v>13</v>
      </c>
      <c r="Q3" s="245" t="s">
        <v>14</v>
      </c>
      <c r="R3" s="22" t="s">
        <v>16</v>
      </c>
      <c r="S3" s="22" t="s">
        <v>15</v>
      </c>
      <c r="T3" s="22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87" s="17" customFormat="1" ht="15">
      <c r="A4" s="279">
        <v>1</v>
      </c>
      <c r="B4" s="24" t="s">
        <v>127</v>
      </c>
      <c r="C4" s="250" t="s">
        <v>19</v>
      </c>
      <c r="D4" s="43">
        <v>20</v>
      </c>
      <c r="E4" s="106">
        <v>6.5</v>
      </c>
      <c r="F4" s="44">
        <v>18</v>
      </c>
      <c r="G4" s="49">
        <v>6</v>
      </c>
      <c r="H4" s="269"/>
      <c r="I4" s="271"/>
      <c r="J4" s="47">
        <v>20</v>
      </c>
      <c r="K4" s="48">
        <v>6</v>
      </c>
      <c r="L4" s="108"/>
      <c r="M4" s="215"/>
      <c r="N4" s="34">
        <f aca="true" t="shared" si="0" ref="N4:N35">SUM(D4+F4+H4+J4+L4)</f>
        <v>58</v>
      </c>
      <c r="O4" s="35">
        <f aca="true" t="shared" si="1" ref="O4:O35">SUM(E4+G4+I4+K4+M4)</f>
        <v>18.5</v>
      </c>
      <c r="P4" s="36">
        <f aca="true" t="shared" si="2" ref="P4:P35">SUM(D4,F4,H4,J4,L4)-S4</f>
        <v>58</v>
      </c>
      <c r="Q4" s="37">
        <f aca="true" t="shared" si="3" ref="Q4:Q35">SUM(E4,G4,I4,K4,M4)-R4</f>
        <v>18.5</v>
      </c>
      <c r="R4" s="38">
        <f aca="true" t="shared" si="4" ref="R4:R35">IF(COUNT(M4,K4,I4,G4,E4)=5,MIN(M4,K4,I4,G4,E4),0)</f>
        <v>0</v>
      </c>
      <c r="S4" s="38">
        <f aca="true" t="shared" si="5" ref="S4:S35">IF(COUNT(D4,F4,H4,J4,L4)=5,MIN(D4,F4,H4,J4,L4),0)</f>
        <v>0</v>
      </c>
      <c r="T4" s="40"/>
      <c r="U4" s="40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</row>
    <row r="5" spans="1:21" s="40" customFormat="1" ht="15">
      <c r="A5" s="278">
        <v>2</v>
      </c>
      <c r="B5" s="24" t="s">
        <v>40</v>
      </c>
      <c r="C5" s="250" t="s">
        <v>19</v>
      </c>
      <c r="D5" s="174"/>
      <c r="E5" s="204"/>
      <c r="F5" s="167">
        <v>20</v>
      </c>
      <c r="G5" s="48">
        <v>6.5</v>
      </c>
      <c r="H5" s="47">
        <v>16</v>
      </c>
      <c r="I5" s="107">
        <v>5</v>
      </c>
      <c r="J5" s="41">
        <v>17</v>
      </c>
      <c r="K5" s="115">
        <v>4.5</v>
      </c>
      <c r="L5" s="203"/>
      <c r="M5" s="199"/>
      <c r="N5" s="34">
        <f t="shared" si="0"/>
        <v>53</v>
      </c>
      <c r="O5" s="35">
        <f t="shared" si="1"/>
        <v>16</v>
      </c>
      <c r="P5" s="36">
        <f t="shared" si="2"/>
        <v>53</v>
      </c>
      <c r="Q5" s="37">
        <f t="shared" si="3"/>
        <v>16</v>
      </c>
      <c r="R5" s="38">
        <f t="shared" si="4"/>
        <v>0</v>
      </c>
      <c r="S5" s="38">
        <f t="shared" si="5"/>
        <v>0</v>
      </c>
      <c r="T5" s="74"/>
      <c r="U5" s="74"/>
    </row>
    <row r="6" spans="1:20" s="40" customFormat="1" ht="15">
      <c r="A6" s="279">
        <v>3</v>
      </c>
      <c r="B6" s="24" t="s">
        <v>33</v>
      </c>
      <c r="C6" s="250" t="s">
        <v>19</v>
      </c>
      <c r="D6" s="47">
        <v>18</v>
      </c>
      <c r="E6" s="48">
        <v>6</v>
      </c>
      <c r="F6" s="54">
        <v>13</v>
      </c>
      <c r="G6" s="66">
        <v>4.5</v>
      </c>
      <c r="H6" s="41">
        <v>9</v>
      </c>
      <c r="I6" s="115">
        <v>4</v>
      </c>
      <c r="J6" s="47">
        <v>11</v>
      </c>
      <c r="K6" s="115">
        <v>4</v>
      </c>
      <c r="L6" s="203"/>
      <c r="M6" s="199"/>
      <c r="N6" s="34">
        <f t="shared" si="0"/>
        <v>51</v>
      </c>
      <c r="O6" s="35">
        <f t="shared" si="1"/>
        <v>18.5</v>
      </c>
      <c r="P6" s="36">
        <f t="shared" si="2"/>
        <v>51</v>
      </c>
      <c r="Q6" s="37">
        <f t="shared" si="3"/>
        <v>18.5</v>
      </c>
      <c r="R6" s="38">
        <f t="shared" si="4"/>
        <v>0</v>
      </c>
      <c r="S6" s="38">
        <f t="shared" si="5"/>
        <v>0</v>
      </c>
      <c r="T6" s="39"/>
    </row>
    <row r="7" spans="1:87" s="38" customFormat="1" ht="15">
      <c r="A7" s="278">
        <v>4</v>
      </c>
      <c r="B7" s="24" t="s">
        <v>128</v>
      </c>
      <c r="C7" s="250" t="s">
        <v>9</v>
      </c>
      <c r="D7" s="47">
        <v>15</v>
      </c>
      <c r="E7" s="164">
        <v>4.5</v>
      </c>
      <c r="F7" s="167">
        <v>16</v>
      </c>
      <c r="G7" s="48">
        <v>5.5</v>
      </c>
      <c r="H7" s="47">
        <v>14</v>
      </c>
      <c r="I7" s="115">
        <v>5</v>
      </c>
      <c r="J7" s="171"/>
      <c r="K7" s="200"/>
      <c r="L7" s="198"/>
      <c r="M7" s="201"/>
      <c r="N7" s="34">
        <f t="shared" si="0"/>
        <v>45</v>
      </c>
      <c r="O7" s="35">
        <f t="shared" si="1"/>
        <v>15</v>
      </c>
      <c r="P7" s="36">
        <f t="shared" si="2"/>
        <v>45</v>
      </c>
      <c r="Q7" s="37">
        <f t="shared" si="3"/>
        <v>15</v>
      </c>
      <c r="R7" s="38">
        <f t="shared" si="4"/>
        <v>0</v>
      </c>
      <c r="S7" s="38">
        <f t="shared" si="5"/>
        <v>0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</row>
    <row r="8" spans="1:87" s="74" customFormat="1" ht="15">
      <c r="A8" s="279">
        <v>5</v>
      </c>
      <c r="B8" s="24" t="s">
        <v>99</v>
      </c>
      <c r="C8" s="250" t="s">
        <v>9</v>
      </c>
      <c r="D8" s="47">
        <v>13</v>
      </c>
      <c r="E8" s="48">
        <v>4.5</v>
      </c>
      <c r="F8" s="175"/>
      <c r="G8" s="204"/>
      <c r="H8" s="41">
        <v>18</v>
      </c>
      <c r="I8" s="115">
        <v>5.5</v>
      </c>
      <c r="J8" s="41">
        <v>12</v>
      </c>
      <c r="K8" s="115">
        <v>4</v>
      </c>
      <c r="L8" s="198"/>
      <c r="M8" s="216"/>
      <c r="N8" s="34">
        <f t="shared" si="0"/>
        <v>43</v>
      </c>
      <c r="O8" s="35">
        <f t="shared" si="1"/>
        <v>14</v>
      </c>
      <c r="P8" s="36">
        <f t="shared" si="2"/>
        <v>43</v>
      </c>
      <c r="Q8" s="37">
        <f t="shared" si="3"/>
        <v>14</v>
      </c>
      <c r="R8" s="38">
        <f t="shared" si="4"/>
        <v>0</v>
      </c>
      <c r="S8" s="38">
        <f t="shared" si="5"/>
        <v>0</v>
      </c>
      <c r="T8" s="40"/>
      <c r="U8" s="40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</row>
    <row r="9" spans="1:21" s="74" customFormat="1" ht="15">
      <c r="A9" s="116">
        <v>6</v>
      </c>
      <c r="B9" s="24" t="s">
        <v>132</v>
      </c>
      <c r="C9" s="250" t="s">
        <v>19</v>
      </c>
      <c r="D9" s="47">
        <v>5</v>
      </c>
      <c r="E9" s="48">
        <v>4</v>
      </c>
      <c r="F9" s="54">
        <v>14</v>
      </c>
      <c r="G9" s="48">
        <v>5</v>
      </c>
      <c r="H9" s="41">
        <v>4</v>
      </c>
      <c r="I9" s="115">
        <v>4</v>
      </c>
      <c r="J9" s="47">
        <v>18</v>
      </c>
      <c r="K9" s="115">
        <v>5</v>
      </c>
      <c r="L9" s="198"/>
      <c r="M9" s="201"/>
      <c r="N9" s="34">
        <f t="shared" si="0"/>
        <v>41</v>
      </c>
      <c r="O9" s="35">
        <f t="shared" si="1"/>
        <v>18</v>
      </c>
      <c r="P9" s="36">
        <f t="shared" si="2"/>
        <v>41</v>
      </c>
      <c r="Q9" s="37">
        <f t="shared" si="3"/>
        <v>18</v>
      </c>
      <c r="R9" s="38">
        <f t="shared" si="4"/>
        <v>0</v>
      </c>
      <c r="S9" s="38">
        <f t="shared" si="5"/>
        <v>0</v>
      </c>
      <c r="T9" s="40"/>
      <c r="U9" s="40"/>
    </row>
    <row r="10" spans="1:87" s="40" customFormat="1" ht="15">
      <c r="A10" s="23">
        <v>7</v>
      </c>
      <c r="B10" s="24" t="s">
        <v>38</v>
      </c>
      <c r="C10" s="250" t="s">
        <v>18</v>
      </c>
      <c r="D10" s="47">
        <v>14</v>
      </c>
      <c r="E10" s="48">
        <v>4.5</v>
      </c>
      <c r="F10" s="167">
        <v>1</v>
      </c>
      <c r="G10" s="48">
        <v>3.5</v>
      </c>
      <c r="H10" s="41">
        <v>10</v>
      </c>
      <c r="I10" s="115">
        <v>4</v>
      </c>
      <c r="J10" s="47">
        <v>13</v>
      </c>
      <c r="K10" s="115">
        <v>4</v>
      </c>
      <c r="L10" s="198"/>
      <c r="M10" s="216"/>
      <c r="N10" s="34">
        <f t="shared" si="0"/>
        <v>38</v>
      </c>
      <c r="O10" s="35">
        <f t="shared" si="1"/>
        <v>16</v>
      </c>
      <c r="P10" s="36">
        <f t="shared" si="2"/>
        <v>38</v>
      </c>
      <c r="Q10" s="37">
        <f t="shared" si="3"/>
        <v>16</v>
      </c>
      <c r="R10" s="38">
        <f t="shared" si="4"/>
        <v>0</v>
      </c>
      <c r="S10" s="38">
        <f t="shared" si="5"/>
        <v>0</v>
      </c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</row>
    <row r="11" spans="1:20" s="40" customFormat="1" ht="15">
      <c r="A11" s="116">
        <v>8</v>
      </c>
      <c r="B11" s="202" t="s">
        <v>113</v>
      </c>
      <c r="C11" s="223" t="s">
        <v>9</v>
      </c>
      <c r="D11" s="41">
        <v>11</v>
      </c>
      <c r="E11" s="164">
        <v>4.5</v>
      </c>
      <c r="F11" s="167">
        <v>8</v>
      </c>
      <c r="G11" s="48">
        <v>4</v>
      </c>
      <c r="H11" s="41">
        <v>17</v>
      </c>
      <c r="I11" s="115">
        <v>5.5</v>
      </c>
      <c r="J11" s="171"/>
      <c r="K11" s="200"/>
      <c r="L11" s="198"/>
      <c r="M11" s="201"/>
      <c r="N11" s="34">
        <f t="shared" si="0"/>
        <v>36</v>
      </c>
      <c r="O11" s="35">
        <f t="shared" si="1"/>
        <v>14</v>
      </c>
      <c r="P11" s="36">
        <f t="shared" si="2"/>
        <v>36</v>
      </c>
      <c r="Q11" s="37">
        <f t="shared" si="3"/>
        <v>14</v>
      </c>
      <c r="R11" s="38">
        <f t="shared" si="4"/>
        <v>0</v>
      </c>
      <c r="S11" s="38">
        <f t="shared" si="5"/>
        <v>0</v>
      </c>
      <c r="T11" s="39"/>
    </row>
    <row r="12" spans="1:21" s="74" customFormat="1" ht="15">
      <c r="A12" s="23">
        <v>9</v>
      </c>
      <c r="B12" s="24" t="s">
        <v>101</v>
      </c>
      <c r="C12" s="250" t="s">
        <v>19</v>
      </c>
      <c r="D12" s="47">
        <v>17</v>
      </c>
      <c r="E12" s="164">
        <v>5</v>
      </c>
      <c r="F12" s="167">
        <v>15</v>
      </c>
      <c r="G12" s="48">
        <v>5</v>
      </c>
      <c r="H12" s="174"/>
      <c r="I12" s="200"/>
      <c r="J12" s="41">
        <v>3</v>
      </c>
      <c r="K12" s="193">
        <v>3</v>
      </c>
      <c r="L12" s="206"/>
      <c r="M12" s="210"/>
      <c r="N12" s="34">
        <f t="shared" si="0"/>
        <v>35</v>
      </c>
      <c r="O12" s="35">
        <f t="shared" si="1"/>
        <v>13</v>
      </c>
      <c r="P12" s="36">
        <f t="shared" si="2"/>
        <v>35</v>
      </c>
      <c r="Q12" s="37">
        <f t="shared" si="3"/>
        <v>13</v>
      </c>
      <c r="R12" s="38">
        <f t="shared" si="4"/>
        <v>0</v>
      </c>
      <c r="S12" s="38">
        <f t="shared" si="5"/>
        <v>0</v>
      </c>
      <c r="T12" s="40"/>
      <c r="U12" s="40"/>
    </row>
    <row r="13" spans="1:21" s="74" customFormat="1" ht="15">
      <c r="A13" s="116">
        <v>10</v>
      </c>
      <c r="B13" s="202" t="s">
        <v>286</v>
      </c>
      <c r="C13" s="223" t="s">
        <v>78</v>
      </c>
      <c r="D13" s="171"/>
      <c r="E13" s="204"/>
      <c r="F13" s="178"/>
      <c r="G13" s="200"/>
      <c r="H13" s="41">
        <v>20</v>
      </c>
      <c r="I13" s="115">
        <v>7</v>
      </c>
      <c r="J13" s="47">
        <v>15</v>
      </c>
      <c r="K13" s="115">
        <v>4.5</v>
      </c>
      <c r="L13" s="206"/>
      <c r="M13" s="207"/>
      <c r="N13" s="34">
        <f t="shared" si="0"/>
        <v>35</v>
      </c>
      <c r="O13" s="35">
        <f t="shared" si="1"/>
        <v>11.5</v>
      </c>
      <c r="P13" s="36">
        <f t="shared" si="2"/>
        <v>35</v>
      </c>
      <c r="Q13" s="37">
        <f t="shared" si="3"/>
        <v>11.5</v>
      </c>
      <c r="R13" s="38">
        <f t="shared" si="4"/>
        <v>0</v>
      </c>
      <c r="S13" s="38">
        <f t="shared" si="5"/>
        <v>0</v>
      </c>
      <c r="T13" s="40"/>
      <c r="U13" s="40"/>
    </row>
    <row r="14" spans="1:87" s="74" customFormat="1" ht="15">
      <c r="A14" s="23">
        <v>11</v>
      </c>
      <c r="B14" s="24" t="s">
        <v>150</v>
      </c>
      <c r="C14" s="250" t="s">
        <v>86</v>
      </c>
      <c r="D14" s="174"/>
      <c r="E14" s="204"/>
      <c r="F14" s="54">
        <v>9</v>
      </c>
      <c r="G14" s="73">
        <v>4</v>
      </c>
      <c r="H14" s="47">
        <v>11</v>
      </c>
      <c r="I14" s="115">
        <v>4.5</v>
      </c>
      <c r="J14" s="41">
        <v>14</v>
      </c>
      <c r="K14" s="48">
        <v>4.5</v>
      </c>
      <c r="L14" s="203"/>
      <c r="M14" s="199"/>
      <c r="N14" s="34">
        <f t="shared" si="0"/>
        <v>34</v>
      </c>
      <c r="O14" s="35">
        <f t="shared" si="1"/>
        <v>13</v>
      </c>
      <c r="P14" s="36">
        <f t="shared" si="2"/>
        <v>34</v>
      </c>
      <c r="Q14" s="37">
        <f t="shared" si="3"/>
        <v>13</v>
      </c>
      <c r="R14" s="38">
        <f t="shared" si="4"/>
        <v>0</v>
      </c>
      <c r="S14" s="38">
        <f t="shared" si="5"/>
        <v>0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</row>
    <row r="15" spans="1:21" s="74" customFormat="1" ht="15">
      <c r="A15" s="116">
        <v>12</v>
      </c>
      <c r="B15" s="24" t="s">
        <v>111</v>
      </c>
      <c r="C15" s="250" t="s">
        <v>9</v>
      </c>
      <c r="D15" s="47">
        <v>9</v>
      </c>
      <c r="E15" s="48">
        <v>4</v>
      </c>
      <c r="F15" s="167">
        <v>17</v>
      </c>
      <c r="G15" s="115">
        <v>6</v>
      </c>
      <c r="H15" s="41">
        <v>5</v>
      </c>
      <c r="I15" s="115">
        <v>4</v>
      </c>
      <c r="J15" s="171"/>
      <c r="K15" s="200"/>
      <c r="L15" s="108"/>
      <c r="M15" s="117"/>
      <c r="N15" s="34">
        <f t="shared" si="0"/>
        <v>31</v>
      </c>
      <c r="O15" s="35">
        <f t="shared" si="1"/>
        <v>14</v>
      </c>
      <c r="P15" s="36">
        <f t="shared" si="2"/>
        <v>31</v>
      </c>
      <c r="Q15" s="37">
        <f t="shared" si="3"/>
        <v>14</v>
      </c>
      <c r="R15" s="38">
        <f t="shared" si="4"/>
        <v>0</v>
      </c>
      <c r="S15" s="38">
        <f t="shared" si="5"/>
        <v>0</v>
      </c>
      <c r="T15" s="40"/>
      <c r="U15" s="40"/>
    </row>
    <row r="16" spans="1:19" s="74" customFormat="1" ht="15">
      <c r="A16" s="23">
        <v>13</v>
      </c>
      <c r="B16" s="24" t="s">
        <v>130</v>
      </c>
      <c r="C16" s="250" t="s">
        <v>19</v>
      </c>
      <c r="D16" s="47">
        <v>8</v>
      </c>
      <c r="E16" s="48">
        <v>4</v>
      </c>
      <c r="F16" s="167">
        <v>4</v>
      </c>
      <c r="G16" s="115">
        <v>4</v>
      </c>
      <c r="H16" s="41">
        <v>7</v>
      </c>
      <c r="I16" s="115">
        <v>4</v>
      </c>
      <c r="J16" s="41">
        <v>10</v>
      </c>
      <c r="K16" s="115">
        <v>4</v>
      </c>
      <c r="L16" s="198"/>
      <c r="M16" s="212"/>
      <c r="N16" s="34">
        <f t="shared" si="0"/>
        <v>29</v>
      </c>
      <c r="O16" s="35">
        <f t="shared" si="1"/>
        <v>16</v>
      </c>
      <c r="P16" s="36">
        <f t="shared" si="2"/>
        <v>29</v>
      </c>
      <c r="Q16" s="37">
        <f t="shared" si="3"/>
        <v>16</v>
      </c>
      <c r="R16" s="38">
        <f t="shared" si="4"/>
        <v>0</v>
      </c>
      <c r="S16" s="38">
        <f t="shared" si="5"/>
        <v>0</v>
      </c>
    </row>
    <row r="17" spans="1:21" s="74" customFormat="1" ht="15">
      <c r="A17" s="116">
        <v>14</v>
      </c>
      <c r="B17" s="24" t="s">
        <v>149</v>
      </c>
      <c r="C17" s="250" t="s">
        <v>21</v>
      </c>
      <c r="D17" s="174"/>
      <c r="E17" s="204"/>
      <c r="F17" s="54">
        <v>10</v>
      </c>
      <c r="G17" s="115">
        <v>4.5</v>
      </c>
      <c r="H17" s="47">
        <v>1</v>
      </c>
      <c r="I17" s="115">
        <v>3</v>
      </c>
      <c r="J17" s="47">
        <v>16</v>
      </c>
      <c r="K17" s="115">
        <v>4.5</v>
      </c>
      <c r="L17" s="206"/>
      <c r="M17" s="207"/>
      <c r="N17" s="34">
        <f t="shared" si="0"/>
        <v>27</v>
      </c>
      <c r="O17" s="35">
        <f t="shared" si="1"/>
        <v>12</v>
      </c>
      <c r="P17" s="36">
        <f t="shared" si="2"/>
        <v>27</v>
      </c>
      <c r="Q17" s="37">
        <f t="shared" si="3"/>
        <v>12</v>
      </c>
      <c r="R17" s="38">
        <f t="shared" si="4"/>
        <v>0</v>
      </c>
      <c r="S17" s="38">
        <f t="shared" si="5"/>
        <v>0</v>
      </c>
      <c r="T17" s="40"/>
      <c r="U17" s="40"/>
    </row>
    <row r="18" spans="1:21" s="74" customFormat="1" ht="15">
      <c r="A18" s="23">
        <v>15</v>
      </c>
      <c r="B18" s="202" t="s">
        <v>134</v>
      </c>
      <c r="C18" s="223" t="s">
        <v>21</v>
      </c>
      <c r="D18" s="47">
        <v>2</v>
      </c>
      <c r="E18" s="48">
        <v>3.5</v>
      </c>
      <c r="F18" s="167">
        <v>1</v>
      </c>
      <c r="G18" s="115">
        <v>4</v>
      </c>
      <c r="H18" s="47">
        <v>12</v>
      </c>
      <c r="I18" s="115">
        <v>5</v>
      </c>
      <c r="J18" s="47">
        <v>10</v>
      </c>
      <c r="K18" s="115">
        <v>4</v>
      </c>
      <c r="L18" s="198"/>
      <c r="M18" s="199"/>
      <c r="N18" s="34">
        <f t="shared" si="0"/>
        <v>25</v>
      </c>
      <c r="O18" s="35">
        <f t="shared" si="1"/>
        <v>16.5</v>
      </c>
      <c r="P18" s="36">
        <f t="shared" si="2"/>
        <v>25</v>
      </c>
      <c r="Q18" s="37">
        <f t="shared" si="3"/>
        <v>16.5</v>
      </c>
      <c r="R18" s="38">
        <f t="shared" si="4"/>
        <v>0</v>
      </c>
      <c r="S18" s="38">
        <f t="shared" si="5"/>
        <v>0</v>
      </c>
      <c r="T18" s="40"/>
      <c r="U18" s="40"/>
    </row>
    <row r="19" spans="1:87" s="74" customFormat="1" ht="15">
      <c r="A19" s="116">
        <v>16</v>
      </c>
      <c r="B19" s="24" t="s">
        <v>129</v>
      </c>
      <c r="C19" s="250" t="s">
        <v>29</v>
      </c>
      <c r="D19" s="47">
        <v>10</v>
      </c>
      <c r="E19" s="48">
        <v>4</v>
      </c>
      <c r="F19" s="167">
        <v>12</v>
      </c>
      <c r="G19" s="115">
        <v>4.5</v>
      </c>
      <c r="H19" s="41">
        <v>1</v>
      </c>
      <c r="I19" s="115">
        <v>4</v>
      </c>
      <c r="J19" s="171"/>
      <c r="K19" s="200"/>
      <c r="L19" s="206"/>
      <c r="M19" s="210"/>
      <c r="N19" s="34">
        <f t="shared" si="0"/>
        <v>23</v>
      </c>
      <c r="O19" s="35">
        <f t="shared" si="1"/>
        <v>12.5</v>
      </c>
      <c r="P19" s="36">
        <f t="shared" si="2"/>
        <v>23</v>
      </c>
      <c r="Q19" s="37">
        <f t="shared" si="3"/>
        <v>12.5</v>
      </c>
      <c r="R19" s="38">
        <f t="shared" si="4"/>
        <v>0</v>
      </c>
      <c r="S19" s="38">
        <f t="shared" si="5"/>
        <v>0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</row>
    <row r="20" spans="1:21" s="74" customFormat="1" ht="15">
      <c r="A20" s="23">
        <v>17</v>
      </c>
      <c r="B20" s="24" t="s">
        <v>97</v>
      </c>
      <c r="C20" s="250" t="s">
        <v>27</v>
      </c>
      <c r="D20" s="47">
        <v>12</v>
      </c>
      <c r="E20" s="48">
        <v>4.5</v>
      </c>
      <c r="F20" s="167">
        <v>2</v>
      </c>
      <c r="G20" s="115">
        <v>4</v>
      </c>
      <c r="H20" s="41">
        <v>1</v>
      </c>
      <c r="I20" s="115">
        <v>4</v>
      </c>
      <c r="J20" s="41">
        <v>7</v>
      </c>
      <c r="K20" s="193">
        <v>4</v>
      </c>
      <c r="L20" s="108"/>
      <c r="M20" s="208"/>
      <c r="N20" s="34">
        <f t="shared" si="0"/>
        <v>22</v>
      </c>
      <c r="O20" s="35">
        <f t="shared" si="1"/>
        <v>16.5</v>
      </c>
      <c r="P20" s="36">
        <f t="shared" si="2"/>
        <v>22</v>
      </c>
      <c r="Q20" s="37">
        <f t="shared" si="3"/>
        <v>16.5</v>
      </c>
      <c r="R20" s="38">
        <f t="shared" si="4"/>
        <v>0</v>
      </c>
      <c r="S20" s="38">
        <f t="shared" si="5"/>
        <v>0</v>
      </c>
      <c r="T20" s="40"/>
      <c r="U20" s="40"/>
    </row>
    <row r="21" spans="1:87" s="74" customFormat="1" ht="15">
      <c r="A21" s="116">
        <v>18</v>
      </c>
      <c r="B21" s="24" t="s">
        <v>23</v>
      </c>
      <c r="C21" s="250" t="s">
        <v>17</v>
      </c>
      <c r="D21" s="47">
        <v>6</v>
      </c>
      <c r="E21" s="48">
        <v>4</v>
      </c>
      <c r="F21" s="167">
        <v>11</v>
      </c>
      <c r="G21" s="115">
        <v>4.5</v>
      </c>
      <c r="H21" s="174"/>
      <c r="I21" s="200"/>
      <c r="J21" s="171"/>
      <c r="K21" s="200"/>
      <c r="L21" s="108"/>
      <c r="M21" s="109"/>
      <c r="N21" s="34">
        <f t="shared" si="0"/>
        <v>17</v>
      </c>
      <c r="O21" s="35">
        <f t="shared" si="1"/>
        <v>8.5</v>
      </c>
      <c r="P21" s="36">
        <f t="shared" si="2"/>
        <v>17</v>
      </c>
      <c r="Q21" s="37">
        <f t="shared" si="3"/>
        <v>8.5</v>
      </c>
      <c r="R21" s="38">
        <f t="shared" si="4"/>
        <v>0</v>
      </c>
      <c r="S21" s="38">
        <f t="shared" si="5"/>
        <v>0</v>
      </c>
      <c r="T21" s="40"/>
      <c r="U21" s="40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</row>
    <row r="22" spans="1:87" s="74" customFormat="1" ht="15">
      <c r="A22" s="23">
        <v>19</v>
      </c>
      <c r="B22" s="24" t="s">
        <v>103</v>
      </c>
      <c r="C22" s="250" t="s">
        <v>11</v>
      </c>
      <c r="D22" s="47">
        <v>16</v>
      </c>
      <c r="E22" s="48">
        <v>5</v>
      </c>
      <c r="F22" s="175"/>
      <c r="G22" s="200"/>
      <c r="H22" s="174"/>
      <c r="I22" s="200"/>
      <c r="J22" s="171"/>
      <c r="K22" s="200"/>
      <c r="L22" s="206"/>
      <c r="M22" s="207"/>
      <c r="N22" s="34">
        <f t="shared" si="0"/>
        <v>16</v>
      </c>
      <c r="O22" s="35">
        <f t="shared" si="1"/>
        <v>5</v>
      </c>
      <c r="P22" s="36">
        <f t="shared" si="2"/>
        <v>16</v>
      </c>
      <c r="Q22" s="37">
        <f t="shared" si="3"/>
        <v>5</v>
      </c>
      <c r="R22" s="38">
        <f t="shared" si="4"/>
        <v>0</v>
      </c>
      <c r="S22" s="38">
        <f t="shared" si="5"/>
        <v>0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</row>
    <row r="23" spans="1:87" s="74" customFormat="1" ht="15">
      <c r="A23" s="116">
        <v>20</v>
      </c>
      <c r="B23" s="202" t="s">
        <v>131</v>
      </c>
      <c r="C23" s="223" t="s">
        <v>19</v>
      </c>
      <c r="D23" s="47">
        <v>7</v>
      </c>
      <c r="E23" s="48">
        <v>4</v>
      </c>
      <c r="F23" s="178"/>
      <c r="G23" s="200"/>
      <c r="H23" s="41">
        <v>2</v>
      </c>
      <c r="I23" s="193">
        <v>4</v>
      </c>
      <c r="J23" s="47">
        <v>6</v>
      </c>
      <c r="K23" s="115">
        <v>3.5</v>
      </c>
      <c r="L23" s="198"/>
      <c r="M23" s="216"/>
      <c r="N23" s="34">
        <f t="shared" si="0"/>
        <v>15</v>
      </c>
      <c r="O23" s="35">
        <f t="shared" si="1"/>
        <v>11.5</v>
      </c>
      <c r="P23" s="36">
        <f t="shared" si="2"/>
        <v>15</v>
      </c>
      <c r="Q23" s="37">
        <f t="shared" si="3"/>
        <v>11.5</v>
      </c>
      <c r="R23" s="38">
        <f t="shared" si="4"/>
        <v>0</v>
      </c>
      <c r="S23" s="38">
        <f t="shared" si="5"/>
        <v>0</v>
      </c>
      <c r="T23" s="39"/>
      <c r="U23" s="40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19" s="74" customFormat="1" ht="15">
      <c r="A24" s="23">
        <v>21</v>
      </c>
      <c r="B24" s="17" t="s">
        <v>287</v>
      </c>
      <c r="C24" s="17" t="s">
        <v>78</v>
      </c>
      <c r="D24" s="264"/>
      <c r="E24" s="253"/>
      <c r="F24" s="265"/>
      <c r="G24" s="214"/>
      <c r="H24" s="41">
        <v>15</v>
      </c>
      <c r="I24" s="115">
        <v>5</v>
      </c>
      <c r="J24" s="171"/>
      <c r="K24" s="200"/>
      <c r="L24" s="108"/>
      <c r="M24" s="117"/>
      <c r="N24" s="34">
        <f t="shared" si="0"/>
        <v>15</v>
      </c>
      <c r="O24" s="35">
        <f t="shared" si="1"/>
        <v>5</v>
      </c>
      <c r="P24" s="36">
        <f t="shared" si="2"/>
        <v>15</v>
      </c>
      <c r="Q24" s="37">
        <f t="shared" si="3"/>
        <v>5</v>
      </c>
      <c r="R24" s="38">
        <f t="shared" si="4"/>
        <v>0</v>
      </c>
      <c r="S24" s="38">
        <f t="shared" si="5"/>
        <v>0</v>
      </c>
    </row>
    <row r="25" spans="1:87" s="74" customFormat="1" ht="15">
      <c r="A25" s="116">
        <v>22</v>
      </c>
      <c r="B25" s="202" t="s">
        <v>288</v>
      </c>
      <c r="C25" s="223" t="s">
        <v>19</v>
      </c>
      <c r="D25" s="171"/>
      <c r="E25" s="204"/>
      <c r="F25" s="178"/>
      <c r="G25" s="200"/>
      <c r="H25" s="41">
        <v>13</v>
      </c>
      <c r="I25" s="115">
        <v>5</v>
      </c>
      <c r="J25" s="47">
        <v>1</v>
      </c>
      <c r="K25" s="115">
        <v>3</v>
      </c>
      <c r="L25" s="203"/>
      <c r="M25" s="199"/>
      <c r="N25" s="34">
        <f t="shared" si="0"/>
        <v>14</v>
      </c>
      <c r="O25" s="35">
        <f t="shared" si="1"/>
        <v>8</v>
      </c>
      <c r="P25" s="36">
        <f t="shared" si="2"/>
        <v>14</v>
      </c>
      <c r="Q25" s="37">
        <f t="shared" si="3"/>
        <v>8</v>
      </c>
      <c r="R25" s="38">
        <f t="shared" si="4"/>
        <v>0</v>
      </c>
      <c r="S25" s="38">
        <f t="shared" si="5"/>
        <v>0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</row>
    <row r="26" spans="1:87" s="74" customFormat="1" ht="15">
      <c r="A26" s="23">
        <v>23</v>
      </c>
      <c r="B26" s="24" t="s">
        <v>25</v>
      </c>
      <c r="C26" s="250" t="s">
        <v>19</v>
      </c>
      <c r="D26" s="174"/>
      <c r="E26" s="204"/>
      <c r="F26" s="167">
        <v>6</v>
      </c>
      <c r="G26" s="115">
        <v>4</v>
      </c>
      <c r="H26" s="41">
        <v>8</v>
      </c>
      <c r="I26" s="115">
        <v>4</v>
      </c>
      <c r="J26" s="171"/>
      <c r="K26" s="200"/>
      <c r="L26" s="108"/>
      <c r="M26" s="207"/>
      <c r="N26" s="34">
        <f t="shared" si="0"/>
        <v>14</v>
      </c>
      <c r="O26" s="35">
        <f t="shared" si="1"/>
        <v>8</v>
      </c>
      <c r="P26" s="36">
        <f t="shared" si="2"/>
        <v>14</v>
      </c>
      <c r="Q26" s="37">
        <f t="shared" si="3"/>
        <v>8</v>
      </c>
      <c r="R26" s="38">
        <f t="shared" si="4"/>
        <v>0</v>
      </c>
      <c r="S26" s="38">
        <f t="shared" si="5"/>
        <v>0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</row>
    <row r="27" spans="1:87" s="74" customFormat="1" ht="15">
      <c r="A27" s="116">
        <v>24</v>
      </c>
      <c r="B27" s="24" t="s">
        <v>105</v>
      </c>
      <c r="C27" s="250" t="s">
        <v>18</v>
      </c>
      <c r="D27" s="47">
        <v>3</v>
      </c>
      <c r="E27" s="164">
        <v>3.5</v>
      </c>
      <c r="F27" s="178"/>
      <c r="G27" s="200"/>
      <c r="H27" s="41">
        <v>1</v>
      </c>
      <c r="I27" s="115">
        <v>3.5</v>
      </c>
      <c r="J27" s="41">
        <v>5</v>
      </c>
      <c r="K27" s="193">
        <v>3.5</v>
      </c>
      <c r="L27" s="198"/>
      <c r="M27" s="205"/>
      <c r="N27" s="34">
        <f t="shared" si="0"/>
        <v>9</v>
      </c>
      <c r="O27" s="35">
        <f t="shared" si="1"/>
        <v>10.5</v>
      </c>
      <c r="P27" s="36">
        <f t="shared" si="2"/>
        <v>9</v>
      </c>
      <c r="Q27" s="37">
        <f t="shared" si="3"/>
        <v>10.5</v>
      </c>
      <c r="R27" s="38">
        <f t="shared" si="4"/>
        <v>0</v>
      </c>
      <c r="S27" s="38">
        <f t="shared" si="5"/>
        <v>0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</row>
    <row r="28" spans="1:87" s="74" customFormat="1" ht="15">
      <c r="A28" s="23">
        <v>25</v>
      </c>
      <c r="B28" s="24" t="s">
        <v>170</v>
      </c>
      <c r="C28" s="250" t="s">
        <v>21</v>
      </c>
      <c r="D28" s="174"/>
      <c r="E28" s="204"/>
      <c r="F28" s="167">
        <v>7</v>
      </c>
      <c r="G28" s="115">
        <v>4</v>
      </c>
      <c r="H28" s="47">
        <v>1</v>
      </c>
      <c r="I28" s="115">
        <v>3</v>
      </c>
      <c r="J28" s="47">
        <v>1</v>
      </c>
      <c r="K28" s="115">
        <v>3</v>
      </c>
      <c r="L28" s="203"/>
      <c r="M28" s="199"/>
      <c r="N28" s="34">
        <f t="shared" si="0"/>
        <v>9</v>
      </c>
      <c r="O28" s="35">
        <f t="shared" si="1"/>
        <v>10</v>
      </c>
      <c r="P28" s="36">
        <f t="shared" si="2"/>
        <v>9</v>
      </c>
      <c r="Q28" s="37">
        <f t="shared" si="3"/>
        <v>10</v>
      </c>
      <c r="R28" s="38">
        <f t="shared" si="4"/>
        <v>0</v>
      </c>
      <c r="S28" s="38">
        <f t="shared" si="5"/>
        <v>0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</row>
    <row r="29" spans="1:19" s="74" customFormat="1" ht="15">
      <c r="A29" s="116">
        <v>26</v>
      </c>
      <c r="B29" s="202" t="s">
        <v>289</v>
      </c>
      <c r="C29" s="223" t="s">
        <v>19</v>
      </c>
      <c r="D29" s="171"/>
      <c r="E29" s="204"/>
      <c r="F29" s="178"/>
      <c r="G29" s="200"/>
      <c r="H29" s="41">
        <v>1</v>
      </c>
      <c r="I29" s="115">
        <v>4</v>
      </c>
      <c r="J29" s="47">
        <v>8</v>
      </c>
      <c r="K29" s="115">
        <v>4</v>
      </c>
      <c r="L29" s="198"/>
      <c r="M29" s="216"/>
      <c r="N29" s="34">
        <f t="shared" si="0"/>
        <v>9</v>
      </c>
      <c r="O29" s="35">
        <f t="shared" si="1"/>
        <v>8</v>
      </c>
      <c r="P29" s="36">
        <f t="shared" si="2"/>
        <v>9</v>
      </c>
      <c r="Q29" s="37">
        <f t="shared" si="3"/>
        <v>8</v>
      </c>
      <c r="R29" s="38">
        <f t="shared" si="4"/>
        <v>0</v>
      </c>
      <c r="S29" s="38">
        <f t="shared" si="5"/>
        <v>0</v>
      </c>
    </row>
    <row r="30" spans="1:19" s="74" customFormat="1" ht="15">
      <c r="A30" s="23">
        <v>27</v>
      </c>
      <c r="B30" s="24" t="s">
        <v>121</v>
      </c>
      <c r="C30" s="250" t="s">
        <v>86</v>
      </c>
      <c r="D30" s="174"/>
      <c r="E30" s="204"/>
      <c r="F30" s="167">
        <v>1</v>
      </c>
      <c r="G30" s="115">
        <v>3</v>
      </c>
      <c r="H30" s="41">
        <v>6</v>
      </c>
      <c r="I30" s="115">
        <v>4</v>
      </c>
      <c r="J30" s="171"/>
      <c r="K30" s="200"/>
      <c r="L30" s="206"/>
      <c r="M30" s="207"/>
      <c r="N30" s="34">
        <f t="shared" si="0"/>
        <v>7</v>
      </c>
      <c r="O30" s="35">
        <f t="shared" si="1"/>
        <v>7</v>
      </c>
      <c r="P30" s="36">
        <f t="shared" si="2"/>
        <v>7</v>
      </c>
      <c r="Q30" s="37">
        <f t="shared" si="3"/>
        <v>7</v>
      </c>
      <c r="R30" s="38">
        <f t="shared" si="4"/>
        <v>0</v>
      </c>
      <c r="S30" s="38">
        <f t="shared" si="5"/>
        <v>0</v>
      </c>
    </row>
    <row r="31" spans="1:21" s="74" customFormat="1" ht="15">
      <c r="A31" s="116">
        <v>28</v>
      </c>
      <c r="B31" s="24" t="s">
        <v>137</v>
      </c>
      <c r="C31" s="250" t="s">
        <v>10</v>
      </c>
      <c r="D31" s="47">
        <v>1</v>
      </c>
      <c r="E31" s="48">
        <v>3</v>
      </c>
      <c r="F31" s="167">
        <v>3</v>
      </c>
      <c r="G31" s="48">
        <v>4</v>
      </c>
      <c r="H31" s="41">
        <v>1</v>
      </c>
      <c r="I31" s="48">
        <v>4</v>
      </c>
      <c r="J31" s="47">
        <v>1</v>
      </c>
      <c r="K31" s="115">
        <v>3</v>
      </c>
      <c r="L31" s="198"/>
      <c r="M31" s="201"/>
      <c r="N31" s="34">
        <f t="shared" si="0"/>
        <v>6</v>
      </c>
      <c r="O31" s="35">
        <f t="shared" si="1"/>
        <v>14</v>
      </c>
      <c r="P31" s="36">
        <f t="shared" si="2"/>
        <v>6</v>
      </c>
      <c r="Q31" s="37">
        <f t="shared" si="3"/>
        <v>14</v>
      </c>
      <c r="R31" s="38">
        <f t="shared" si="4"/>
        <v>0</v>
      </c>
      <c r="S31" s="38">
        <f t="shared" si="5"/>
        <v>0</v>
      </c>
      <c r="T31" s="40"/>
      <c r="U31" s="40"/>
    </row>
    <row r="32" spans="1:21" s="38" customFormat="1" ht="15">
      <c r="A32" s="23">
        <v>29</v>
      </c>
      <c r="B32" s="24" t="s">
        <v>102</v>
      </c>
      <c r="C32" s="250" t="s">
        <v>19</v>
      </c>
      <c r="D32" s="47">
        <v>1</v>
      </c>
      <c r="E32" s="48">
        <v>3</v>
      </c>
      <c r="F32" s="175"/>
      <c r="G32" s="204"/>
      <c r="H32" s="41">
        <v>3</v>
      </c>
      <c r="I32" s="48">
        <v>4</v>
      </c>
      <c r="J32" s="47">
        <v>1</v>
      </c>
      <c r="K32" s="115">
        <v>2</v>
      </c>
      <c r="L32" s="108"/>
      <c r="M32" s="207"/>
      <c r="N32" s="34">
        <f t="shared" si="0"/>
        <v>5</v>
      </c>
      <c r="O32" s="35">
        <f t="shared" si="1"/>
        <v>9</v>
      </c>
      <c r="P32" s="36">
        <f t="shared" si="2"/>
        <v>5</v>
      </c>
      <c r="Q32" s="37">
        <f t="shared" si="3"/>
        <v>9</v>
      </c>
      <c r="R32" s="38">
        <f t="shared" si="4"/>
        <v>0</v>
      </c>
      <c r="S32" s="38">
        <f t="shared" si="5"/>
        <v>0</v>
      </c>
      <c r="T32" s="40"/>
      <c r="U32" s="40"/>
    </row>
    <row r="33" spans="1:87" s="38" customFormat="1" ht="15">
      <c r="A33" s="116">
        <v>30</v>
      </c>
      <c r="B33" s="24" t="s">
        <v>106</v>
      </c>
      <c r="C33" s="250" t="s">
        <v>133</v>
      </c>
      <c r="D33" s="47">
        <v>4</v>
      </c>
      <c r="E33" s="48">
        <v>3.5</v>
      </c>
      <c r="F33" s="175"/>
      <c r="G33" s="200"/>
      <c r="H33" s="174"/>
      <c r="I33" s="200"/>
      <c r="J33" s="171"/>
      <c r="K33" s="200"/>
      <c r="L33" s="108"/>
      <c r="M33" s="117"/>
      <c r="N33" s="34">
        <f t="shared" si="0"/>
        <v>4</v>
      </c>
      <c r="O33" s="35">
        <f t="shared" si="1"/>
        <v>3.5</v>
      </c>
      <c r="P33" s="36">
        <f t="shared" si="2"/>
        <v>4</v>
      </c>
      <c r="Q33" s="37">
        <f t="shared" si="3"/>
        <v>3.5</v>
      </c>
      <c r="R33" s="38">
        <f t="shared" si="4"/>
        <v>0</v>
      </c>
      <c r="S33" s="38">
        <f t="shared" si="5"/>
        <v>0</v>
      </c>
      <c r="T33" s="40"/>
      <c r="U33" s="40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</row>
    <row r="34" spans="1:87" s="40" customFormat="1" ht="15">
      <c r="A34" s="23">
        <v>31</v>
      </c>
      <c r="B34" s="24" t="s">
        <v>331</v>
      </c>
      <c r="C34" s="250" t="s">
        <v>19</v>
      </c>
      <c r="D34" s="171"/>
      <c r="E34" s="204"/>
      <c r="F34" s="178"/>
      <c r="G34" s="200"/>
      <c r="H34" s="171"/>
      <c r="I34" s="200"/>
      <c r="J34" s="47">
        <v>4</v>
      </c>
      <c r="K34" s="115">
        <v>3.5</v>
      </c>
      <c r="L34" s="108"/>
      <c r="M34" s="117"/>
      <c r="N34" s="34">
        <f t="shared" si="0"/>
        <v>4</v>
      </c>
      <c r="O34" s="35">
        <f t="shared" si="1"/>
        <v>3.5</v>
      </c>
      <c r="P34" s="36">
        <f t="shared" si="2"/>
        <v>4</v>
      </c>
      <c r="Q34" s="37">
        <f t="shared" si="3"/>
        <v>3.5</v>
      </c>
      <c r="R34" s="38">
        <f t="shared" si="4"/>
        <v>0</v>
      </c>
      <c r="S34" s="38">
        <f t="shared" si="5"/>
        <v>0</v>
      </c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</row>
    <row r="35" spans="1:21" s="38" customFormat="1" ht="15">
      <c r="A35" s="116">
        <v>32</v>
      </c>
      <c r="B35" s="202" t="s">
        <v>156</v>
      </c>
      <c r="C35" s="223" t="s">
        <v>21</v>
      </c>
      <c r="D35" s="174"/>
      <c r="E35" s="173"/>
      <c r="F35" s="54">
        <v>1</v>
      </c>
      <c r="G35" s="66">
        <v>3</v>
      </c>
      <c r="H35" s="41">
        <v>1</v>
      </c>
      <c r="I35" s="115">
        <v>3</v>
      </c>
      <c r="J35" s="47">
        <v>1</v>
      </c>
      <c r="K35" s="115">
        <v>3</v>
      </c>
      <c r="L35" s="108"/>
      <c r="M35" s="210"/>
      <c r="N35" s="34">
        <f t="shared" si="0"/>
        <v>3</v>
      </c>
      <c r="O35" s="35">
        <f t="shared" si="1"/>
        <v>9</v>
      </c>
      <c r="P35" s="36">
        <f t="shared" si="2"/>
        <v>3</v>
      </c>
      <c r="Q35" s="37">
        <f t="shared" si="3"/>
        <v>9</v>
      </c>
      <c r="R35" s="38">
        <f t="shared" si="4"/>
        <v>0</v>
      </c>
      <c r="S35" s="38">
        <f t="shared" si="5"/>
        <v>0</v>
      </c>
      <c r="T35" s="40"/>
      <c r="U35" s="40"/>
    </row>
    <row r="36" spans="1:87" s="74" customFormat="1" ht="15">
      <c r="A36" s="23">
        <v>33</v>
      </c>
      <c r="B36" s="24" t="s">
        <v>157</v>
      </c>
      <c r="C36" s="250" t="s">
        <v>158</v>
      </c>
      <c r="D36" s="174"/>
      <c r="E36" s="204"/>
      <c r="F36" s="54">
        <v>1</v>
      </c>
      <c r="G36" s="48">
        <v>3</v>
      </c>
      <c r="H36" s="41">
        <v>1</v>
      </c>
      <c r="I36" s="115">
        <v>4</v>
      </c>
      <c r="J36" s="47">
        <v>1</v>
      </c>
      <c r="K36" s="48">
        <v>2</v>
      </c>
      <c r="L36" s="108"/>
      <c r="M36" s="118"/>
      <c r="N36" s="34">
        <f aca="true" t="shared" si="6" ref="N36:N67">SUM(D36+F36+H36+J36+L36)</f>
        <v>3</v>
      </c>
      <c r="O36" s="35">
        <f aca="true" t="shared" si="7" ref="O36:O67">SUM(E36+G36+I36+K36+M36)</f>
        <v>9</v>
      </c>
      <c r="P36" s="36">
        <f aca="true" t="shared" si="8" ref="P36:P67">SUM(D36,F36,H36,J36,L36)-S36</f>
        <v>3</v>
      </c>
      <c r="Q36" s="37">
        <f aca="true" t="shared" si="9" ref="Q36:Q67">SUM(E36,G36,I36,K36,M36)-R36</f>
        <v>9</v>
      </c>
      <c r="R36" s="38">
        <f aca="true" t="shared" si="10" ref="R36:R67">IF(COUNT(M36,K36,I36,G36,E36)=5,MIN(M36,K36,I36,G36,E36),0)</f>
        <v>0</v>
      </c>
      <c r="S36" s="38">
        <f aca="true" t="shared" si="11" ref="S36:S67">IF(COUNT(D36,F36,H36,J36,L36)=5,MIN(D36,F36,H36,J36,L36),0)</f>
        <v>0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</row>
    <row r="37" spans="1:87" s="38" customFormat="1" ht="15">
      <c r="A37" s="116">
        <v>34</v>
      </c>
      <c r="B37" s="24" t="s">
        <v>141</v>
      </c>
      <c r="C37" s="250" t="s">
        <v>19</v>
      </c>
      <c r="D37" s="47">
        <v>1</v>
      </c>
      <c r="E37" s="164">
        <v>2.5</v>
      </c>
      <c r="F37" s="54">
        <v>1</v>
      </c>
      <c r="G37" s="66">
        <v>3.5</v>
      </c>
      <c r="H37" s="174"/>
      <c r="I37" s="200"/>
      <c r="J37" s="47">
        <v>1</v>
      </c>
      <c r="K37" s="115">
        <v>2.5</v>
      </c>
      <c r="L37" s="108"/>
      <c r="M37" s="117"/>
      <c r="N37" s="34">
        <f t="shared" si="6"/>
        <v>3</v>
      </c>
      <c r="O37" s="35">
        <f t="shared" si="7"/>
        <v>8.5</v>
      </c>
      <c r="P37" s="36">
        <f t="shared" si="8"/>
        <v>3</v>
      </c>
      <c r="Q37" s="37">
        <f t="shared" si="9"/>
        <v>8.5</v>
      </c>
      <c r="R37" s="38">
        <f t="shared" si="10"/>
        <v>0</v>
      </c>
      <c r="S37" s="38">
        <f t="shared" si="11"/>
        <v>0</v>
      </c>
      <c r="T37" s="40"/>
      <c r="U37" s="40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</row>
    <row r="38" spans="1:87" s="38" customFormat="1" ht="15">
      <c r="A38" s="23">
        <v>35</v>
      </c>
      <c r="B38" s="24" t="s">
        <v>140</v>
      </c>
      <c r="C38" s="250" t="s">
        <v>10</v>
      </c>
      <c r="D38" s="41">
        <v>1</v>
      </c>
      <c r="E38" s="48">
        <v>2.5</v>
      </c>
      <c r="F38" s="167">
        <v>1</v>
      </c>
      <c r="G38" s="48">
        <v>3</v>
      </c>
      <c r="H38" s="174"/>
      <c r="I38" s="200"/>
      <c r="J38" s="47">
        <v>1</v>
      </c>
      <c r="K38" s="115">
        <v>3</v>
      </c>
      <c r="L38" s="108"/>
      <c r="M38" s="117"/>
      <c r="N38" s="34">
        <f t="shared" si="6"/>
        <v>3</v>
      </c>
      <c r="O38" s="35">
        <f t="shared" si="7"/>
        <v>8.5</v>
      </c>
      <c r="P38" s="36">
        <f t="shared" si="8"/>
        <v>3</v>
      </c>
      <c r="Q38" s="37">
        <f t="shared" si="9"/>
        <v>8.5</v>
      </c>
      <c r="R38" s="38">
        <f t="shared" si="10"/>
        <v>0</v>
      </c>
      <c r="S38" s="38">
        <f t="shared" si="11"/>
        <v>0</v>
      </c>
      <c r="T38" s="40"/>
      <c r="U38" s="40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</row>
    <row r="39" spans="1:87" s="38" customFormat="1" ht="15">
      <c r="A39" s="116">
        <v>36</v>
      </c>
      <c r="B39" s="24" t="s">
        <v>172</v>
      </c>
      <c r="C39" s="250" t="s">
        <v>19</v>
      </c>
      <c r="D39" s="174"/>
      <c r="E39" s="204"/>
      <c r="F39" s="54">
        <v>1</v>
      </c>
      <c r="G39" s="48">
        <v>2</v>
      </c>
      <c r="H39" s="41">
        <v>1</v>
      </c>
      <c r="I39" s="115">
        <v>3.5</v>
      </c>
      <c r="J39" s="47">
        <v>1</v>
      </c>
      <c r="K39" s="115">
        <v>3</v>
      </c>
      <c r="L39" s="206"/>
      <c r="M39" s="207"/>
      <c r="N39" s="34">
        <f t="shared" si="6"/>
        <v>3</v>
      </c>
      <c r="O39" s="35">
        <f t="shared" si="7"/>
        <v>8.5</v>
      </c>
      <c r="P39" s="36">
        <f t="shared" si="8"/>
        <v>3</v>
      </c>
      <c r="Q39" s="37">
        <f t="shared" si="9"/>
        <v>8.5</v>
      </c>
      <c r="R39" s="38">
        <f t="shared" si="10"/>
        <v>0</v>
      </c>
      <c r="S39" s="38">
        <f t="shared" si="11"/>
        <v>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</row>
    <row r="40" spans="1:87" s="38" customFormat="1" ht="15">
      <c r="A40" s="23">
        <v>37</v>
      </c>
      <c r="B40" s="24" t="s">
        <v>136</v>
      </c>
      <c r="C40" s="250" t="s">
        <v>10</v>
      </c>
      <c r="D40" s="47">
        <v>1</v>
      </c>
      <c r="E40" s="48">
        <v>3</v>
      </c>
      <c r="F40" s="54">
        <v>1</v>
      </c>
      <c r="G40" s="115">
        <v>3</v>
      </c>
      <c r="H40" s="174"/>
      <c r="I40" s="200"/>
      <c r="J40" s="47">
        <v>1</v>
      </c>
      <c r="K40" s="115">
        <v>2</v>
      </c>
      <c r="L40" s="206"/>
      <c r="M40" s="207"/>
      <c r="N40" s="34">
        <f t="shared" si="6"/>
        <v>3</v>
      </c>
      <c r="O40" s="35">
        <f t="shared" si="7"/>
        <v>8</v>
      </c>
      <c r="P40" s="36">
        <f t="shared" si="8"/>
        <v>3</v>
      </c>
      <c r="Q40" s="37">
        <f t="shared" si="9"/>
        <v>8</v>
      </c>
      <c r="R40" s="38">
        <f t="shared" si="10"/>
        <v>0</v>
      </c>
      <c r="S40" s="38">
        <f t="shared" si="11"/>
        <v>0</v>
      </c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</row>
    <row r="41" spans="1:87" s="38" customFormat="1" ht="15">
      <c r="A41" s="116">
        <v>38</v>
      </c>
      <c r="B41" s="202" t="s">
        <v>153</v>
      </c>
      <c r="C41" s="223" t="s">
        <v>21</v>
      </c>
      <c r="D41" s="174"/>
      <c r="E41" s="204"/>
      <c r="F41" s="167">
        <v>1</v>
      </c>
      <c r="G41" s="48">
        <v>4</v>
      </c>
      <c r="H41" s="174"/>
      <c r="I41" s="200"/>
      <c r="J41" s="41">
        <v>2</v>
      </c>
      <c r="K41" s="48">
        <v>3</v>
      </c>
      <c r="L41" s="108"/>
      <c r="M41" s="208"/>
      <c r="N41" s="34">
        <f t="shared" si="6"/>
        <v>3</v>
      </c>
      <c r="O41" s="35">
        <f t="shared" si="7"/>
        <v>7</v>
      </c>
      <c r="P41" s="36">
        <f t="shared" si="8"/>
        <v>3</v>
      </c>
      <c r="Q41" s="37">
        <f t="shared" si="9"/>
        <v>7</v>
      </c>
      <c r="R41" s="38">
        <f t="shared" si="10"/>
        <v>0</v>
      </c>
      <c r="S41" s="38">
        <f t="shared" si="11"/>
        <v>0</v>
      </c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</row>
    <row r="42" spans="1:87" s="40" customFormat="1" ht="15">
      <c r="A42" s="23">
        <v>39</v>
      </c>
      <c r="B42" s="202" t="s">
        <v>155</v>
      </c>
      <c r="C42" s="223" t="s">
        <v>21</v>
      </c>
      <c r="D42" s="171"/>
      <c r="E42" s="204"/>
      <c r="F42" s="54">
        <v>1</v>
      </c>
      <c r="G42" s="48">
        <v>3.5</v>
      </c>
      <c r="H42" s="174"/>
      <c r="I42" s="200"/>
      <c r="J42" s="47">
        <v>1</v>
      </c>
      <c r="K42" s="48">
        <v>3</v>
      </c>
      <c r="L42" s="108"/>
      <c r="M42" s="118"/>
      <c r="N42" s="34">
        <f t="shared" si="6"/>
        <v>2</v>
      </c>
      <c r="O42" s="35">
        <f t="shared" si="7"/>
        <v>6.5</v>
      </c>
      <c r="P42" s="36">
        <f t="shared" si="8"/>
        <v>2</v>
      </c>
      <c r="Q42" s="37">
        <f t="shared" si="9"/>
        <v>6.5</v>
      </c>
      <c r="R42" s="38">
        <f t="shared" si="10"/>
        <v>0</v>
      </c>
      <c r="S42" s="38">
        <f t="shared" si="11"/>
        <v>0</v>
      </c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</row>
    <row r="43" spans="1:87" s="38" customFormat="1" ht="15">
      <c r="A43" s="116">
        <v>40</v>
      </c>
      <c r="B43" s="24" t="s">
        <v>114</v>
      </c>
      <c r="C43" s="250" t="s">
        <v>84</v>
      </c>
      <c r="D43" s="174"/>
      <c r="E43" s="204"/>
      <c r="F43" s="167">
        <v>1</v>
      </c>
      <c r="G43" s="48">
        <v>2.5</v>
      </c>
      <c r="H43" s="41">
        <v>1</v>
      </c>
      <c r="I43" s="115">
        <v>4</v>
      </c>
      <c r="J43" s="171"/>
      <c r="K43" s="204"/>
      <c r="L43" s="108"/>
      <c r="M43" s="207"/>
      <c r="N43" s="34">
        <f t="shared" si="6"/>
        <v>2</v>
      </c>
      <c r="O43" s="35">
        <f t="shared" si="7"/>
        <v>6.5</v>
      </c>
      <c r="P43" s="36">
        <f t="shared" si="8"/>
        <v>2</v>
      </c>
      <c r="Q43" s="37">
        <f t="shared" si="9"/>
        <v>6.5</v>
      </c>
      <c r="R43" s="38">
        <f t="shared" si="10"/>
        <v>0</v>
      </c>
      <c r="S43" s="38">
        <f t="shared" si="11"/>
        <v>0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</row>
    <row r="44" spans="1:87" s="38" customFormat="1" ht="15">
      <c r="A44" s="23">
        <v>41</v>
      </c>
      <c r="B44" s="24" t="s">
        <v>154</v>
      </c>
      <c r="C44" s="250" t="s">
        <v>21</v>
      </c>
      <c r="D44" s="174"/>
      <c r="E44" s="173"/>
      <c r="F44" s="167">
        <v>1</v>
      </c>
      <c r="G44" s="48">
        <v>3.5</v>
      </c>
      <c r="H44" s="47">
        <v>1</v>
      </c>
      <c r="I44" s="115">
        <v>3</v>
      </c>
      <c r="J44" s="171"/>
      <c r="K44" s="204"/>
      <c r="L44" s="108"/>
      <c r="M44" s="118"/>
      <c r="N44" s="34">
        <f t="shared" si="6"/>
        <v>2</v>
      </c>
      <c r="O44" s="35">
        <f t="shared" si="7"/>
        <v>6.5</v>
      </c>
      <c r="P44" s="36">
        <f t="shared" si="8"/>
        <v>2</v>
      </c>
      <c r="Q44" s="37">
        <f t="shared" si="9"/>
        <v>6.5</v>
      </c>
      <c r="R44" s="38">
        <f t="shared" si="10"/>
        <v>0</v>
      </c>
      <c r="S44" s="38">
        <f t="shared" si="11"/>
        <v>0</v>
      </c>
      <c r="T44" s="40"/>
      <c r="U44" s="40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</row>
    <row r="45" spans="1:21" s="38" customFormat="1" ht="15">
      <c r="A45" s="116">
        <v>42</v>
      </c>
      <c r="B45" s="202" t="s">
        <v>292</v>
      </c>
      <c r="C45" s="223" t="s">
        <v>21</v>
      </c>
      <c r="D45" s="171"/>
      <c r="E45" s="204"/>
      <c r="F45" s="178"/>
      <c r="G45" s="204"/>
      <c r="H45" s="41">
        <v>1</v>
      </c>
      <c r="I45" s="115">
        <v>3</v>
      </c>
      <c r="J45" s="41">
        <v>1</v>
      </c>
      <c r="K45" s="48">
        <v>3</v>
      </c>
      <c r="L45" s="206"/>
      <c r="M45" s="207"/>
      <c r="N45" s="34">
        <f t="shared" si="6"/>
        <v>2</v>
      </c>
      <c r="O45" s="35">
        <f t="shared" si="7"/>
        <v>6</v>
      </c>
      <c r="P45" s="36">
        <f t="shared" si="8"/>
        <v>2</v>
      </c>
      <c r="Q45" s="37">
        <f t="shared" si="9"/>
        <v>6</v>
      </c>
      <c r="R45" s="38">
        <f t="shared" si="10"/>
        <v>0</v>
      </c>
      <c r="S45" s="38">
        <f t="shared" si="11"/>
        <v>0</v>
      </c>
      <c r="T45" s="40"/>
      <c r="U45" s="40"/>
    </row>
    <row r="46" spans="1:21" s="74" customFormat="1" ht="15">
      <c r="A46" s="23">
        <v>43</v>
      </c>
      <c r="B46" s="24" t="s">
        <v>296</v>
      </c>
      <c r="C46" s="250"/>
      <c r="D46" s="171"/>
      <c r="E46" s="204"/>
      <c r="F46" s="178"/>
      <c r="G46" s="204"/>
      <c r="H46" s="41">
        <v>1</v>
      </c>
      <c r="I46" s="115">
        <v>3</v>
      </c>
      <c r="J46" s="41">
        <v>1</v>
      </c>
      <c r="K46" s="48">
        <v>3</v>
      </c>
      <c r="L46" s="206"/>
      <c r="M46" s="207"/>
      <c r="N46" s="34">
        <f t="shared" si="6"/>
        <v>2</v>
      </c>
      <c r="O46" s="35">
        <f t="shared" si="7"/>
        <v>6</v>
      </c>
      <c r="P46" s="36">
        <f t="shared" si="8"/>
        <v>2</v>
      </c>
      <c r="Q46" s="37">
        <f t="shared" si="9"/>
        <v>6</v>
      </c>
      <c r="R46" s="38">
        <f t="shared" si="10"/>
        <v>0</v>
      </c>
      <c r="S46" s="38">
        <f t="shared" si="11"/>
        <v>0</v>
      </c>
      <c r="T46" s="38"/>
      <c r="U46" s="38"/>
    </row>
    <row r="47" spans="1:19" s="38" customFormat="1" ht="15">
      <c r="A47" s="116">
        <v>44</v>
      </c>
      <c r="B47" s="202" t="s">
        <v>161</v>
      </c>
      <c r="C47" s="223" t="s">
        <v>21</v>
      </c>
      <c r="D47" s="171"/>
      <c r="E47" s="204"/>
      <c r="F47" s="54">
        <v>1</v>
      </c>
      <c r="G47" s="48">
        <v>3</v>
      </c>
      <c r="H47" s="174"/>
      <c r="I47" s="200"/>
      <c r="J47" s="47">
        <v>1</v>
      </c>
      <c r="K47" s="48">
        <v>3</v>
      </c>
      <c r="L47" s="108"/>
      <c r="M47" s="210"/>
      <c r="N47" s="34">
        <f t="shared" si="6"/>
        <v>2</v>
      </c>
      <c r="O47" s="35">
        <f t="shared" si="7"/>
        <v>6</v>
      </c>
      <c r="P47" s="36">
        <f t="shared" si="8"/>
        <v>2</v>
      </c>
      <c r="Q47" s="37">
        <f t="shared" si="9"/>
        <v>6</v>
      </c>
      <c r="R47" s="38">
        <f t="shared" si="10"/>
        <v>0</v>
      </c>
      <c r="S47" s="38">
        <f t="shared" si="11"/>
        <v>0</v>
      </c>
    </row>
    <row r="48" spans="1:21" s="74" customFormat="1" ht="15">
      <c r="A48" s="23">
        <v>45</v>
      </c>
      <c r="B48" s="202" t="s">
        <v>311</v>
      </c>
      <c r="C48" s="223" t="s">
        <v>19</v>
      </c>
      <c r="D48" s="171"/>
      <c r="E48" s="204"/>
      <c r="F48" s="178"/>
      <c r="G48" s="204"/>
      <c r="H48" s="41">
        <v>1</v>
      </c>
      <c r="I48" s="115">
        <v>2.5</v>
      </c>
      <c r="J48" s="47">
        <v>1</v>
      </c>
      <c r="K48" s="48">
        <v>3</v>
      </c>
      <c r="L48" s="206"/>
      <c r="M48" s="210"/>
      <c r="N48" s="34">
        <f t="shared" si="6"/>
        <v>2</v>
      </c>
      <c r="O48" s="35">
        <f t="shared" si="7"/>
        <v>5.5</v>
      </c>
      <c r="P48" s="36">
        <f t="shared" si="8"/>
        <v>2</v>
      </c>
      <c r="Q48" s="37">
        <f t="shared" si="9"/>
        <v>5.5</v>
      </c>
      <c r="R48" s="38">
        <f t="shared" si="10"/>
        <v>0</v>
      </c>
      <c r="S48" s="38">
        <f t="shared" si="11"/>
        <v>0</v>
      </c>
      <c r="T48" s="40"/>
      <c r="U48" s="40"/>
    </row>
    <row r="49" spans="1:21" s="74" customFormat="1" ht="15">
      <c r="A49" s="116">
        <v>46</v>
      </c>
      <c r="B49" s="213" t="s">
        <v>171</v>
      </c>
      <c r="C49" s="213" t="s">
        <v>164</v>
      </c>
      <c r="D49" s="259"/>
      <c r="E49" s="253"/>
      <c r="F49" s="260">
        <v>1</v>
      </c>
      <c r="G49" s="218">
        <v>2.5</v>
      </c>
      <c r="H49" s="47">
        <v>1</v>
      </c>
      <c r="I49" s="115">
        <v>3</v>
      </c>
      <c r="J49" s="171"/>
      <c r="K49" s="204"/>
      <c r="L49" s="206"/>
      <c r="M49" s="207"/>
      <c r="N49" s="34">
        <f t="shared" si="6"/>
        <v>2</v>
      </c>
      <c r="O49" s="35">
        <f t="shared" si="7"/>
        <v>5.5</v>
      </c>
      <c r="P49" s="36">
        <f t="shared" si="8"/>
        <v>2</v>
      </c>
      <c r="Q49" s="37">
        <f t="shared" si="9"/>
        <v>5.5</v>
      </c>
      <c r="R49" s="38">
        <f t="shared" si="10"/>
        <v>0</v>
      </c>
      <c r="S49" s="38">
        <f t="shared" si="11"/>
        <v>0</v>
      </c>
      <c r="T49" s="40"/>
      <c r="U49" s="40"/>
    </row>
    <row r="50" spans="1:21" s="74" customFormat="1" ht="15">
      <c r="A50" s="23">
        <v>47</v>
      </c>
      <c r="B50" s="202" t="s">
        <v>290</v>
      </c>
      <c r="C50" s="223" t="s">
        <v>260</v>
      </c>
      <c r="D50" s="171"/>
      <c r="E50" s="204"/>
      <c r="F50" s="178"/>
      <c r="G50" s="200"/>
      <c r="H50" s="41">
        <v>1</v>
      </c>
      <c r="I50" s="115">
        <v>3</v>
      </c>
      <c r="J50" s="47">
        <v>1</v>
      </c>
      <c r="K50" s="48">
        <v>2</v>
      </c>
      <c r="L50" s="108"/>
      <c r="M50" s="118"/>
      <c r="N50" s="34">
        <f t="shared" si="6"/>
        <v>2</v>
      </c>
      <c r="O50" s="35">
        <f t="shared" si="7"/>
        <v>5</v>
      </c>
      <c r="P50" s="36">
        <f t="shared" si="8"/>
        <v>2</v>
      </c>
      <c r="Q50" s="37">
        <f t="shared" si="9"/>
        <v>5</v>
      </c>
      <c r="R50" s="38">
        <f t="shared" si="10"/>
        <v>0</v>
      </c>
      <c r="S50" s="38">
        <f t="shared" si="11"/>
        <v>0</v>
      </c>
      <c r="T50" s="38"/>
      <c r="U50" s="38"/>
    </row>
    <row r="51" spans="1:21" s="38" customFormat="1" ht="15">
      <c r="A51" s="116">
        <v>48</v>
      </c>
      <c r="B51" s="202" t="s">
        <v>168</v>
      </c>
      <c r="C51" s="223" t="s">
        <v>21</v>
      </c>
      <c r="D51" s="174"/>
      <c r="E51" s="204"/>
      <c r="F51" s="167">
        <v>1</v>
      </c>
      <c r="G51" s="115">
        <v>2</v>
      </c>
      <c r="H51" s="41">
        <v>1</v>
      </c>
      <c r="I51" s="115">
        <v>3</v>
      </c>
      <c r="J51" s="171"/>
      <c r="K51" s="204"/>
      <c r="L51" s="108"/>
      <c r="M51" s="215"/>
      <c r="N51" s="34">
        <f t="shared" si="6"/>
        <v>2</v>
      </c>
      <c r="O51" s="35">
        <f t="shared" si="7"/>
        <v>5</v>
      </c>
      <c r="P51" s="36">
        <f t="shared" si="8"/>
        <v>2</v>
      </c>
      <c r="Q51" s="37">
        <f t="shared" si="9"/>
        <v>5</v>
      </c>
      <c r="R51" s="38">
        <f t="shared" si="10"/>
        <v>0</v>
      </c>
      <c r="S51" s="38">
        <f t="shared" si="11"/>
        <v>0</v>
      </c>
      <c r="T51" s="74"/>
      <c r="U51" s="74"/>
    </row>
    <row r="52" spans="1:19" s="38" customFormat="1" ht="15">
      <c r="A52" s="23">
        <v>49</v>
      </c>
      <c r="B52" s="202" t="s">
        <v>122</v>
      </c>
      <c r="C52" s="223" t="s">
        <v>22</v>
      </c>
      <c r="D52" s="174"/>
      <c r="E52" s="204"/>
      <c r="F52" s="167">
        <v>1</v>
      </c>
      <c r="G52" s="115">
        <v>2</v>
      </c>
      <c r="H52" s="41">
        <v>1</v>
      </c>
      <c r="I52" s="115">
        <v>2.5</v>
      </c>
      <c r="J52" s="171"/>
      <c r="K52" s="204"/>
      <c r="L52" s="206"/>
      <c r="M52" s="210"/>
      <c r="N52" s="34">
        <f t="shared" si="6"/>
        <v>2</v>
      </c>
      <c r="O52" s="35">
        <f t="shared" si="7"/>
        <v>4.5</v>
      </c>
      <c r="P52" s="36">
        <f t="shared" si="8"/>
        <v>2</v>
      </c>
      <c r="Q52" s="37">
        <f t="shared" si="9"/>
        <v>4.5</v>
      </c>
      <c r="R52" s="38">
        <f t="shared" si="10"/>
        <v>0</v>
      </c>
      <c r="S52" s="38">
        <f t="shared" si="11"/>
        <v>0</v>
      </c>
    </row>
    <row r="53" spans="1:19" s="38" customFormat="1" ht="15">
      <c r="A53" s="116">
        <v>50</v>
      </c>
      <c r="B53" s="24" t="s">
        <v>316</v>
      </c>
      <c r="C53" s="250" t="s">
        <v>17</v>
      </c>
      <c r="D53" s="171"/>
      <c r="E53" s="204"/>
      <c r="F53" s="178"/>
      <c r="G53" s="200"/>
      <c r="H53" s="41">
        <v>1</v>
      </c>
      <c r="I53" s="115">
        <v>2</v>
      </c>
      <c r="J53" s="41">
        <v>1</v>
      </c>
      <c r="K53" s="73">
        <v>2</v>
      </c>
      <c r="L53" s="206"/>
      <c r="M53" s="207"/>
      <c r="N53" s="34">
        <f t="shared" si="6"/>
        <v>2</v>
      </c>
      <c r="O53" s="35">
        <f t="shared" si="7"/>
        <v>4</v>
      </c>
      <c r="P53" s="36">
        <f t="shared" si="8"/>
        <v>2</v>
      </c>
      <c r="Q53" s="37">
        <f t="shared" si="9"/>
        <v>4</v>
      </c>
      <c r="R53" s="38">
        <f t="shared" si="10"/>
        <v>0</v>
      </c>
      <c r="S53" s="38">
        <f t="shared" si="11"/>
        <v>0</v>
      </c>
    </row>
    <row r="54" spans="1:19" s="38" customFormat="1" ht="15">
      <c r="A54" s="23">
        <v>51</v>
      </c>
      <c r="B54" s="24" t="s">
        <v>169</v>
      </c>
      <c r="C54" s="250" t="s">
        <v>164</v>
      </c>
      <c r="D54" s="174"/>
      <c r="E54" s="204"/>
      <c r="F54" s="167">
        <v>1</v>
      </c>
      <c r="G54" s="115">
        <v>1.5</v>
      </c>
      <c r="H54" s="47">
        <v>1</v>
      </c>
      <c r="I54" s="115">
        <v>2.5</v>
      </c>
      <c r="J54" s="171"/>
      <c r="K54" s="204"/>
      <c r="L54" s="108"/>
      <c r="M54" s="117"/>
      <c r="N54" s="34">
        <f t="shared" si="6"/>
        <v>2</v>
      </c>
      <c r="O54" s="35">
        <f t="shared" si="7"/>
        <v>4</v>
      </c>
      <c r="P54" s="36">
        <f t="shared" si="8"/>
        <v>2</v>
      </c>
      <c r="Q54" s="37">
        <f t="shared" si="9"/>
        <v>4</v>
      </c>
      <c r="R54" s="38">
        <f t="shared" si="10"/>
        <v>0</v>
      </c>
      <c r="S54" s="38">
        <f t="shared" si="11"/>
        <v>0</v>
      </c>
    </row>
    <row r="55" spans="1:19" s="38" customFormat="1" ht="15">
      <c r="A55" s="116">
        <v>52</v>
      </c>
      <c r="B55" s="217" t="s">
        <v>330</v>
      </c>
      <c r="C55" s="217" t="s">
        <v>158</v>
      </c>
      <c r="D55" s="259"/>
      <c r="E55" s="253"/>
      <c r="F55" s="260">
        <v>1</v>
      </c>
      <c r="G55" s="218">
        <v>1.5</v>
      </c>
      <c r="H55" s="174"/>
      <c r="I55" s="200"/>
      <c r="J55" s="41">
        <v>1</v>
      </c>
      <c r="K55" s="48">
        <v>2</v>
      </c>
      <c r="L55" s="108"/>
      <c r="M55" s="215"/>
      <c r="N55" s="34">
        <f t="shared" si="6"/>
        <v>2</v>
      </c>
      <c r="O55" s="35">
        <f t="shared" si="7"/>
        <v>3.5</v>
      </c>
      <c r="P55" s="36">
        <f t="shared" si="8"/>
        <v>2</v>
      </c>
      <c r="Q55" s="37">
        <f t="shared" si="9"/>
        <v>3.5</v>
      </c>
      <c r="R55" s="38">
        <f t="shared" si="10"/>
        <v>0</v>
      </c>
      <c r="S55" s="38">
        <f t="shared" si="11"/>
        <v>0</v>
      </c>
    </row>
    <row r="56" spans="1:19" s="38" customFormat="1" ht="15">
      <c r="A56" s="23">
        <v>53</v>
      </c>
      <c r="B56" s="24" t="s">
        <v>313</v>
      </c>
      <c r="C56" s="250"/>
      <c r="D56" s="171"/>
      <c r="E56" s="204"/>
      <c r="F56" s="178"/>
      <c r="G56" s="200"/>
      <c r="H56" s="41">
        <v>1</v>
      </c>
      <c r="I56" s="115">
        <v>1</v>
      </c>
      <c r="J56" s="41">
        <v>1</v>
      </c>
      <c r="K56" s="73">
        <v>1</v>
      </c>
      <c r="L56" s="108"/>
      <c r="M56" s="208"/>
      <c r="N56" s="34">
        <f t="shared" si="6"/>
        <v>2</v>
      </c>
      <c r="O56" s="35">
        <f t="shared" si="7"/>
        <v>2</v>
      </c>
      <c r="P56" s="36">
        <f t="shared" si="8"/>
        <v>2</v>
      </c>
      <c r="Q56" s="37">
        <f t="shared" si="9"/>
        <v>2</v>
      </c>
      <c r="R56" s="38">
        <f t="shared" si="10"/>
        <v>0</v>
      </c>
      <c r="S56" s="38">
        <f t="shared" si="11"/>
        <v>0</v>
      </c>
    </row>
    <row r="57" spans="1:19" s="38" customFormat="1" ht="15">
      <c r="A57" s="116">
        <v>54</v>
      </c>
      <c r="B57" s="202" t="s">
        <v>152</v>
      </c>
      <c r="C57" s="223" t="s">
        <v>22</v>
      </c>
      <c r="D57" s="174"/>
      <c r="E57" s="204"/>
      <c r="F57" s="167">
        <v>1</v>
      </c>
      <c r="G57" s="115">
        <v>4</v>
      </c>
      <c r="H57" s="174"/>
      <c r="I57" s="200"/>
      <c r="J57" s="171"/>
      <c r="K57" s="204"/>
      <c r="L57" s="206"/>
      <c r="M57" s="207"/>
      <c r="N57" s="34">
        <f t="shared" si="6"/>
        <v>1</v>
      </c>
      <c r="O57" s="35">
        <f t="shared" si="7"/>
        <v>4</v>
      </c>
      <c r="P57" s="36">
        <f t="shared" si="8"/>
        <v>1</v>
      </c>
      <c r="Q57" s="37">
        <f t="shared" si="9"/>
        <v>4</v>
      </c>
      <c r="R57" s="38">
        <f t="shared" si="10"/>
        <v>0</v>
      </c>
      <c r="S57" s="38">
        <f t="shared" si="11"/>
        <v>0</v>
      </c>
    </row>
    <row r="58" spans="1:19" s="38" customFormat="1" ht="15">
      <c r="A58" s="23">
        <v>55</v>
      </c>
      <c r="B58" s="24" t="s">
        <v>138</v>
      </c>
      <c r="C58" s="250" t="s">
        <v>18</v>
      </c>
      <c r="D58" s="47">
        <v>1</v>
      </c>
      <c r="E58" s="48">
        <v>3</v>
      </c>
      <c r="F58" s="175"/>
      <c r="G58" s="200"/>
      <c r="H58" s="174"/>
      <c r="I58" s="200"/>
      <c r="J58" s="171"/>
      <c r="K58" s="204"/>
      <c r="L58" s="108"/>
      <c r="M58" s="118"/>
      <c r="N58" s="34">
        <f t="shared" si="6"/>
        <v>1</v>
      </c>
      <c r="O58" s="35">
        <f t="shared" si="7"/>
        <v>3</v>
      </c>
      <c r="P58" s="36">
        <f t="shared" si="8"/>
        <v>1</v>
      </c>
      <c r="Q58" s="37">
        <f t="shared" si="9"/>
        <v>3</v>
      </c>
      <c r="R58" s="38">
        <f t="shared" si="10"/>
        <v>0</v>
      </c>
      <c r="S58" s="38">
        <f t="shared" si="11"/>
        <v>0</v>
      </c>
    </row>
    <row r="59" spans="1:19" s="38" customFormat="1" ht="15">
      <c r="A59" s="116">
        <v>56</v>
      </c>
      <c r="B59" s="219" t="s">
        <v>293</v>
      </c>
      <c r="C59" s="252" t="s">
        <v>262</v>
      </c>
      <c r="D59" s="171"/>
      <c r="E59" s="204"/>
      <c r="F59" s="178"/>
      <c r="G59" s="200"/>
      <c r="H59" s="41">
        <v>1</v>
      </c>
      <c r="I59" s="115">
        <v>3</v>
      </c>
      <c r="J59" s="171"/>
      <c r="K59" s="204"/>
      <c r="L59" s="206"/>
      <c r="M59" s="210"/>
      <c r="N59" s="34">
        <f t="shared" si="6"/>
        <v>1</v>
      </c>
      <c r="O59" s="35">
        <f t="shared" si="7"/>
        <v>3</v>
      </c>
      <c r="P59" s="36">
        <f t="shared" si="8"/>
        <v>1</v>
      </c>
      <c r="Q59" s="37">
        <f t="shared" si="9"/>
        <v>3</v>
      </c>
      <c r="R59" s="38">
        <f t="shared" si="10"/>
        <v>0</v>
      </c>
      <c r="S59" s="38">
        <f t="shared" si="11"/>
        <v>0</v>
      </c>
    </row>
    <row r="60" spans="1:19" s="38" customFormat="1" ht="15">
      <c r="A60" s="23">
        <v>57</v>
      </c>
      <c r="B60" s="202" t="s">
        <v>139</v>
      </c>
      <c r="C60" s="223" t="s">
        <v>18</v>
      </c>
      <c r="D60" s="47">
        <v>1</v>
      </c>
      <c r="E60" s="48">
        <v>3</v>
      </c>
      <c r="F60" s="175"/>
      <c r="G60" s="200"/>
      <c r="H60" s="174"/>
      <c r="I60" s="200"/>
      <c r="J60" s="171"/>
      <c r="K60" s="204"/>
      <c r="L60" s="108"/>
      <c r="M60" s="117"/>
      <c r="N60" s="34">
        <f t="shared" si="6"/>
        <v>1</v>
      </c>
      <c r="O60" s="35">
        <f t="shared" si="7"/>
        <v>3</v>
      </c>
      <c r="P60" s="36">
        <f t="shared" si="8"/>
        <v>1</v>
      </c>
      <c r="Q60" s="37">
        <f t="shared" si="9"/>
        <v>3</v>
      </c>
      <c r="R60" s="38">
        <f t="shared" si="10"/>
        <v>0</v>
      </c>
      <c r="S60" s="38">
        <f t="shared" si="11"/>
        <v>0</v>
      </c>
    </row>
    <row r="61" spans="1:19" s="38" customFormat="1" ht="15">
      <c r="A61" s="116">
        <v>58</v>
      </c>
      <c r="B61" s="24" t="s">
        <v>159</v>
      </c>
      <c r="C61" s="250" t="s">
        <v>158</v>
      </c>
      <c r="D61" s="174"/>
      <c r="E61" s="204"/>
      <c r="F61" s="167">
        <v>1</v>
      </c>
      <c r="G61" s="115">
        <v>3</v>
      </c>
      <c r="H61" s="174"/>
      <c r="I61" s="200"/>
      <c r="J61" s="171"/>
      <c r="K61" s="204"/>
      <c r="L61" s="206"/>
      <c r="M61" s="210"/>
      <c r="N61" s="34">
        <f t="shared" si="6"/>
        <v>1</v>
      </c>
      <c r="O61" s="35">
        <f t="shared" si="7"/>
        <v>3</v>
      </c>
      <c r="P61" s="36">
        <f t="shared" si="8"/>
        <v>1</v>
      </c>
      <c r="Q61" s="37">
        <f t="shared" si="9"/>
        <v>3</v>
      </c>
      <c r="R61" s="38">
        <f t="shared" si="10"/>
        <v>0</v>
      </c>
      <c r="S61" s="38">
        <f t="shared" si="11"/>
        <v>0</v>
      </c>
    </row>
    <row r="62" spans="1:19" s="38" customFormat="1" ht="15">
      <c r="A62" s="23">
        <v>59</v>
      </c>
      <c r="B62" s="202" t="s">
        <v>100</v>
      </c>
      <c r="C62" s="223" t="s">
        <v>29</v>
      </c>
      <c r="D62" s="47">
        <v>1</v>
      </c>
      <c r="E62" s="48">
        <v>3</v>
      </c>
      <c r="F62" s="175"/>
      <c r="G62" s="200"/>
      <c r="H62" s="174"/>
      <c r="I62" s="200"/>
      <c r="J62" s="171"/>
      <c r="K62" s="204"/>
      <c r="L62" s="108"/>
      <c r="M62" s="215"/>
      <c r="N62" s="34">
        <f t="shared" si="6"/>
        <v>1</v>
      </c>
      <c r="O62" s="35">
        <f t="shared" si="7"/>
        <v>3</v>
      </c>
      <c r="P62" s="36">
        <f t="shared" si="8"/>
        <v>1</v>
      </c>
      <c r="Q62" s="37">
        <f t="shared" si="9"/>
        <v>3</v>
      </c>
      <c r="R62" s="38">
        <f t="shared" si="10"/>
        <v>0</v>
      </c>
      <c r="S62" s="38">
        <f t="shared" si="11"/>
        <v>0</v>
      </c>
    </row>
    <row r="63" spans="1:19" s="38" customFormat="1" ht="15">
      <c r="A63" s="116">
        <v>60</v>
      </c>
      <c r="B63" s="202" t="s">
        <v>160</v>
      </c>
      <c r="C63" s="223" t="s">
        <v>21</v>
      </c>
      <c r="D63" s="174"/>
      <c r="E63" s="204"/>
      <c r="F63" s="167">
        <v>1</v>
      </c>
      <c r="G63" s="115">
        <v>3</v>
      </c>
      <c r="H63" s="174"/>
      <c r="I63" s="200"/>
      <c r="J63" s="171"/>
      <c r="K63" s="204"/>
      <c r="L63" s="108"/>
      <c r="M63" s="207"/>
      <c r="N63" s="34">
        <f t="shared" si="6"/>
        <v>1</v>
      </c>
      <c r="O63" s="35">
        <f t="shared" si="7"/>
        <v>3</v>
      </c>
      <c r="P63" s="36">
        <f t="shared" si="8"/>
        <v>1</v>
      </c>
      <c r="Q63" s="37">
        <f t="shared" si="9"/>
        <v>3</v>
      </c>
      <c r="R63" s="38">
        <f t="shared" si="10"/>
        <v>0</v>
      </c>
      <c r="S63" s="38">
        <f t="shared" si="11"/>
        <v>0</v>
      </c>
    </row>
    <row r="64" spans="1:19" s="38" customFormat="1" ht="15">
      <c r="A64" s="23">
        <v>61</v>
      </c>
      <c r="B64" s="24" t="s">
        <v>310</v>
      </c>
      <c r="C64" s="250" t="s">
        <v>78</v>
      </c>
      <c r="D64" s="171"/>
      <c r="E64" s="204"/>
      <c r="F64" s="178"/>
      <c r="G64" s="200"/>
      <c r="H64" s="41">
        <v>1</v>
      </c>
      <c r="I64" s="115">
        <v>3</v>
      </c>
      <c r="J64" s="171"/>
      <c r="K64" s="204"/>
      <c r="L64" s="108"/>
      <c r="M64" s="208"/>
      <c r="N64" s="34">
        <f t="shared" si="6"/>
        <v>1</v>
      </c>
      <c r="O64" s="35">
        <f t="shared" si="7"/>
        <v>3</v>
      </c>
      <c r="P64" s="36">
        <f t="shared" si="8"/>
        <v>1</v>
      </c>
      <c r="Q64" s="37">
        <f t="shared" si="9"/>
        <v>3</v>
      </c>
      <c r="R64" s="38">
        <f t="shared" si="10"/>
        <v>0</v>
      </c>
      <c r="S64" s="38">
        <f t="shared" si="11"/>
        <v>0</v>
      </c>
    </row>
    <row r="65" spans="1:19" s="38" customFormat="1" ht="15">
      <c r="A65" s="116">
        <v>62</v>
      </c>
      <c r="B65" s="202" t="s">
        <v>135</v>
      </c>
      <c r="C65" s="223" t="s">
        <v>18</v>
      </c>
      <c r="D65" s="47">
        <v>1</v>
      </c>
      <c r="E65" s="48">
        <v>3</v>
      </c>
      <c r="F65" s="178"/>
      <c r="G65" s="200"/>
      <c r="H65" s="174"/>
      <c r="I65" s="200"/>
      <c r="J65" s="171"/>
      <c r="K65" s="204"/>
      <c r="L65" s="108"/>
      <c r="M65" s="210"/>
      <c r="N65" s="34">
        <f t="shared" si="6"/>
        <v>1</v>
      </c>
      <c r="O65" s="35">
        <f t="shared" si="7"/>
        <v>3</v>
      </c>
      <c r="P65" s="36">
        <f t="shared" si="8"/>
        <v>1</v>
      </c>
      <c r="Q65" s="37">
        <f t="shared" si="9"/>
        <v>3</v>
      </c>
      <c r="R65" s="38">
        <f t="shared" si="10"/>
        <v>0</v>
      </c>
      <c r="S65" s="38">
        <f t="shared" si="11"/>
        <v>0</v>
      </c>
    </row>
    <row r="66" spans="1:19" s="38" customFormat="1" ht="15">
      <c r="A66" s="23">
        <v>63</v>
      </c>
      <c r="B66" s="202" t="s">
        <v>312</v>
      </c>
      <c r="C66" s="223" t="s">
        <v>294</v>
      </c>
      <c r="D66" s="171"/>
      <c r="E66" s="204"/>
      <c r="F66" s="178"/>
      <c r="G66" s="200"/>
      <c r="H66" s="41">
        <v>1</v>
      </c>
      <c r="I66" s="115">
        <v>3</v>
      </c>
      <c r="J66" s="171"/>
      <c r="K66" s="204"/>
      <c r="L66" s="108"/>
      <c r="M66" s="117"/>
      <c r="N66" s="34">
        <f t="shared" si="6"/>
        <v>1</v>
      </c>
      <c r="O66" s="35">
        <f t="shared" si="7"/>
        <v>3</v>
      </c>
      <c r="P66" s="36">
        <f t="shared" si="8"/>
        <v>1</v>
      </c>
      <c r="Q66" s="37">
        <f t="shared" si="9"/>
        <v>3</v>
      </c>
      <c r="R66" s="38">
        <f t="shared" si="10"/>
        <v>0</v>
      </c>
      <c r="S66" s="38">
        <f t="shared" si="11"/>
        <v>0</v>
      </c>
    </row>
    <row r="67" spans="1:19" s="38" customFormat="1" ht="15">
      <c r="A67" s="116">
        <v>64</v>
      </c>
      <c r="B67" s="213" t="s">
        <v>291</v>
      </c>
      <c r="C67" s="213" t="s">
        <v>260</v>
      </c>
      <c r="D67" s="171"/>
      <c r="E67" s="204"/>
      <c r="F67" s="178"/>
      <c r="G67" s="200"/>
      <c r="H67" s="41">
        <v>1</v>
      </c>
      <c r="I67" s="115">
        <v>3</v>
      </c>
      <c r="J67" s="171"/>
      <c r="K67" s="204"/>
      <c r="L67" s="108"/>
      <c r="M67" s="210"/>
      <c r="N67" s="34">
        <f t="shared" si="6"/>
        <v>1</v>
      </c>
      <c r="O67" s="35">
        <f t="shared" si="7"/>
        <v>3</v>
      </c>
      <c r="P67" s="36">
        <f t="shared" si="8"/>
        <v>1</v>
      </c>
      <c r="Q67" s="37">
        <f t="shared" si="9"/>
        <v>3</v>
      </c>
      <c r="R67" s="38">
        <f t="shared" si="10"/>
        <v>0</v>
      </c>
      <c r="S67" s="38">
        <f t="shared" si="11"/>
        <v>0</v>
      </c>
    </row>
    <row r="68" spans="1:19" s="38" customFormat="1" ht="15">
      <c r="A68" s="23">
        <v>65</v>
      </c>
      <c r="B68" s="202" t="s">
        <v>295</v>
      </c>
      <c r="C68" s="223" t="s">
        <v>22</v>
      </c>
      <c r="D68" s="171"/>
      <c r="E68" s="204"/>
      <c r="F68" s="178"/>
      <c r="G68" s="200"/>
      <c r="H68" s="41">
        <v>1</v>
      </c>
      <c r="I68" s="115">
        <v>3</v>
      </c>
      <c r="J68" s="171"/>
      <c r="K68" s="204"/>
      <c r="L68" s="206"/>
      <c r="M68" s="210"/>
      <c r="N68" s="34">
        <f aca="true" t="shared" si="12" ref="N68:N91">SUM(D68+F68+H68+J68+L68)</f>
        <v>1</v>
      </c>
      <c r="O68" s="35">
        <f aca="true" t="shared" si="13" ref="O68:O91">SUM(E68+G68+I68+K68+M68)</f>
        <v>3</v>
      </c>
      <c r="P68" s="36">
        <f aca="true" t="shared" si="14" ref="P68:P91">SUM(D68,F68,H68,J68,L68)-S68</f>
        <v>1</v>
      </c>
      <c r="Q68" s="37">
        <f aca="true" t="shared" si="15" ref="Q68:Q91">SUM(E68,G68,I68,K68,M68)-R68</f>
        <v>3</v>
      </c>
      <c r="R68" s="38">
        <f aca="true" t="shared" si="16" ref="R68:R97">IF(COUNT(M68,K68,I68,G68,E68)=5,MIN(M68,K68,I68,G68,E68),0)</f>
        <v>0</v>
      </c>
      <c r="S68" s="38">
        <f aca="true" t="shared" si="17" ref="S68:S97">IF(COUNT(D68,F68,H68,J68,L68)=5,MIN(D68,F68,H68,J68,L68),0)</f>
        <v>0</v>
      </c>
    </row>
    <row r="69" spans="1:19" s="38" customFormat="1" ht="15">
      <c r="A69" s="116">
        <v>66</v>
      </c>
      <c r="B69" s="211" t="s">
        <v>309</v>
      </c>
      <c r="C69" s="251" t="s">
        <v>78</v>
      </c>
      <c r="D69" s="171"/>
      <c r="E69" s="204"/>
      <c r="F69" s="178"/>
      <c r="G69" s="200"/>
      <c r="H69" s="41">
        <v>1</v>
      </c>
      <c r="I69" s="115">
        <v>2.5</v>
      </c>
      <c r="J69" s="171"/>
      <c r="K69" s="204"/>
      <c r="L69" s="206"/>
      <c r="M69" s="210"/>
      <c r="N69" s="34">
        <f t="shared" si="12"/>
        <v>1</v>
      </c>
      <c r="O69" s="35">
        <f t="shared" si="13"/>
        <v>2.5</v>
      </c>
      <c r="P69" s="36">
        <f t="shared" si="14"/>
        <v>1</v>
      </c>
      <c r="Q69" s="37">
        <f t="shared" si="15"/>
        <v>2.5</v>
      </c>
      <c r="R69" s="38">
        <f t="shared" si="16"/>
        <v>0</v>
      </c>
      <c r="S69" s="38">
        <f t="shared" si="17"/>
        <v>0</v>
      </c>
    </row>
    <row r="70" spans="1:19" s="38" customFormat="1" ht="15">
      <c r="A70" s="23">
        <v>67</v>
      </c>
      <c r="B70" s="202" t="s">
        <v>142</v>
      </c>
      <c r="C70" s="223" t="s">
        <v>18</v>
      </c>
      <c r="D70" s="47">
        <v>1</v>
      </c>
      <c r="E70" s="48">
        <v>2.5</v>
      </c>
      <c r="F70" s="178"/>
      <c r="G70" s="200"/>
      <c r="H70" s="174"/>
      <c r="I70" s="200"/>
      <c r="J70" s="171"/>
      <c r="K70" s="204"/>
      <c r="L70" s="108"/>
      <c r="M70" s="210"/>
      <c r="N70" s="34">
        <f t="shared" si="12"/>
        <v>1</v>
      </c>
      <c r="O70" s="35">
        <f t="shared" si="13"/>
        <v>2.5</v>
      </c>
      <c r="P70" s="36">
        <f t="shared" si="14"/>
        <v>1</v>
      </c>
      <c r="Q70" s="37">
        <f t="shared" si="15"/>
        <v>2.5</v>
      </c>
      <c r="R70" s="38">
        <f t="shared" si="16"/>
        <v>0</v>
      </c>
      <c r="S70" s="38">
        <f t="shared" si="17"/>
        <v>0</v>
      </c>
    </row>
    <row r="71" spans="1:19" s="38" customFormat="1" ht="15">
      <c r="A71" s="116">
        <v>68</v>
      </c>
      <c r="B71" s="202" t="s">
        <v>318</v>
      </c>
      <c r="C71" s="223" t="s">
        <v>21</v>
      </c>
      <c r="D71" s="171"/>
      <c r="E71" s="204"/>
      <c r="F71" s="178"/>
      <c r="G71" s="200"/>
      <c r="H71" s="41">
        <v>1</v>
      </c>
      <c r="I71" s="115">
        <v>2.5</v>
      </c>
      <c r="J71" s="171"/>
      <c r="K71" s="204"/>
      <c r="L71" s="108"/>
      <c r="M71" s="118"/>
      <c r="N71" s="34">
        <f t="shared" si="12"/>
        <v>1</v>
      </c>
      <c r="O71" s="35">
        <f t="shared" si="13"/>
        <v>2.5</v>
      </c>
      <c r="P71" s="36">
        <f t="shared" si="14"/>
        <v>1</v>
      </c>
      <c r="Q71" s="37">
        <f t="shared" si="15"/>
        <v>2.5</v>
      </c>
      <c r="R71" s="38">
        <f t="shared" si="16"/>
        <v>0</v>
      </c>
      <c r="S71" s="38">
        <f t="shared" si="17"/>
        <v>0</v>
      </c>
    </row>
    <row r="72" spans="1:19" s="38" customFormat="1" ht="15">
      <c r="A72" s="23">
        <v>69</v>
      </c>
      <c r="B72" s="24" t="s">
        <v>162</v>
      </c>
      <c r="C72" s="250" t="s">
        <v>163</v>
      </c>
      <c r="D72" s="174"/>
      <c r="E72" s="204"/>
      <c r="F72" s="167">
        <v>1</v>
      </c>
      <c r="G72" s="115">
        <v>2.5</v>
      </c>
      <c r="H72" s="174"/>
      <c r="I72" s="200"/>
      <c r="J72" s="171"/>
      <c r="K72" s="204"/>
      <c r="L72" s="108"/>
      <c r="M72" s="118"/>
      <c r="N72" s="34">
        <f t="shared" si="12"/>
        <v>1</v>
      </c>
      <c r="O72" s="35">
        <f t="shared" si="13"/>
        <v>2.5</v>
      </c>
      <c r="P72" s="36">
        <f t="shared" si="14"/>
        <v>1</v>
      </c>
      <c r="Q72" s="37">
        <f t="shared" si="15"/>
        <v>2.5</v>
      </c>
      <c r="R72" s="38">
        <f t="shared" si="16"/>
        <v>0</v>
      </c>
      <c r="S72" s="38">
        <f t="shared" si="17"/>
        <v>0</v>
      </c>
    </row>
    <row r="73" spans="1:19" s="38" customFormat="1" ht="15">
      <c r="A73" s="116">
        <v>70</v>
      </c>
      <c r="B73" s="202" t="s">
        <v>319</v>
      </c>
      <c r="C73" s="223" t="s">
        <v>78</v>
      </c>
      <c r="D73" s="171"/>
      <c r="E73" s="204"/>
      <c r="F73" s="178"/>
      <c r="G73" s="200"/>
      <c r="H73" s="41">
        <v>1</v>
      </c>
      <c r="I73" s="115">
        <v>2.5</v>
      </c>
      <c r="J73" s="171"/>
      <c r="K73" s="204"/>
      <c r="L73" s="108"/>
      <c r="M73" s="117"/>
      <c r="N73" s="34">
        <f t="shared" si="12"/>
        <v>1</v>
      </c>
      <c r="O73" s="35">
        <f t="shared" si="13"/>
        <v>2.5</v>
      </c>
      <c r="P73" s="36">
        <f t="shared" si="14"/>
        <v>1</v>
      </c>
      <c r="Q73" s="37">
        <f t="shared" si="15"/>
        <v>2.5</v>
      </c>
      <c r="R73" s="38">
        <f t="shared" si="16"/>
        <v>0</v>
      </c>
      <c r="S73" s="38">
        <f t="shared" si="17"/>
        <v>0</v>
      </c>
    </row>
    <row r="74" spans="1:19" s="38" customFormat="1" ht="15">
      <c r="A74" s="23">
        <v>71</v>
      </c>
      <c r="B74" s="219" t="s">
        <v>308</v>
      </c>
      <c r="C74" s="252" t="s">
        <v>248</v>
      </c>
      <c r="D74" s="171"/>
      <c r="E74" s="204"/>
      <c r="F74" s="178"/>
      <c r="G74" s="200"/>
      <c r="H74" s="41">
        <v>1</v>
      </c>
      <c r="I74" s="115">
        <v>2</v>
      </c>
      <c r="J74" s="171"/>
      <c r="K74" s="204"/>
      <c r="L74" s="206"/>
      <c r="M74" s="210"/>
      <c r="N74" s="34">
        <f t="shared" si="12"/>
        <v>1</v>
      </c>
      <c r="O74" s="35">
        <f t="shared" si="13"/>
        <v>2</v>
      </c>
      <c r="P74" s="36">
        <f t="shared" si="14"/>
        <v>1</v>
      </c>
      <c r="Q74" s="37">
        <f t="shared" si="15"/>
        <v>2</v>
      </c>
      <c r="R74" s="38">
        <f t="shared" si="16"/>
        <v>0</v>
      </c>
      <c r="S74" s="38">
        <f t="shared" si="17"/>
        <v>0</v>
      </c>
    </row>
    <row r="75" spans="1:19" s="38" customFormat="1" ht="15">
      <c r="A75" s="116">
        <v>72</v>
      </c>
      <c r="B75" s="24" t="s">
        <v>143</v>
      </c>
      <c r="C75" s="250" t="s">
        <v>18</v>
      </c>
      <c r="D75" s="47">
        <v>1</v>
      </c>
      <c r="E75" s="48">
        <v>2</v>
      </c>
      <c r="F75" s="178"/>
      <c r="G75" s="200"/>
      <c r="H75" s="174"/>
      <c r="I75" s="200"/>
      <c r="J75" s="171"/>
      <c r="K75" s="204"/>
      <c r="L75" s="206"/>
      <c r="M75" s="210"/>
      <c r="N75" s="34">
        <f t="shared" si="12"/>
        <v>1</v>
      </c>
      <c r="O75" s="35">
        <f t="shared" si="13"/>
        <v>2</v>
      </c>
      <c r="P75" s="36">
        <f t="shared" si="14"/>
        <v>1</v>
      </c>
      <c r="Q75" s="37">
        <f t="shared" si="15"/>
        <v>2</v>
      </c>
      <c r="R75" s="38">
        <f t="shared" si="16"/>
        <v>0</v>
      </c>
      <c r="S75" s="38">
        <f t="shared" si="17"/>
        <v>0</v>
      </c>
    </row>
    <row r="76" spans="1:19" s="38" customFormat="1" ht="15">
      <c r="A76" s="23">
        <v>73</v>
      </c>
      <c r="B76" s="24" t="s">
        <v>166</v>
      </c>
      <c r="C76" s="250" t="s">
        <v>19</v>
      </c>
      <c r="D76" s="174"/>
      <c r="E76" s="204"/>
      <c r="F76" s="54">
        <v>1</v>
      </c>
      <c r="G76" s="115">
        <v>2</v>
      </c>
      <c r="H76" s="174"/>
      <c r="I76" s="200"/>
      <c r="J76" s="171"/>
      <c r="K76" s="204"/>
      <c r="L76" s="108"/>
      <c r="M76" s="118"/>
      <c r="N76" s="34">
        <f t="shared" si="12"/>
        <v>1</v>
      </c>
      <c r="O76" s="35">
        <f t="shared" si="13"/>
        <v>2</v>
      </c>
      <c r="P76" s="36">
        <f t="shared" si="14"/>
        <v>1</v>
      </c>
      <c r="Q76" s="37">
        <f t="shared" si="15"/>
        <v>2</v>
      </c>
      <c r="R76" s="38">
        <f t="shared" si="16"/>
        <v>0</v>
      </c>
      <c r="S76" s="38">
        <f t="shared" si="17"/>
        <v>0</v>
      </c>
    </row>
    <row r="77" spans="1:19" s="38" customFormat="1" ht="15">
      <c r="A77" s="23">
        <v>74</v>
      </c>
      <c r="B77" s="202" t="s">
        <v>167</v>
      </c>
      <c r="C77" s="223" t="s">
        <v>10</v>
      </c>
      <c r="D77" s="174"/>
      <c r="E77" s="173"/>
      <c r="F77" s="54">
        <v>1</v>
      </c>
      <c r="G77" s="193">
        <v>2</v>
      </c>
      <c r="H77" s="174"/>
      <c r="I77" s="200"/>
      <c r="J77" s="171"/>
      <c r="K77" s="204"/>
      <c r="L77" s="108"/>
      <c r="M77" s="210"/>
      <c r="N77" s="34">
        <f t="shared" si="12"/>
        <v>1</v>
      </c>
      <c r="O77" s="35">
        <f t="shared" si="13"/>
        <v>2</v>
      </c>
      <c r="P77" s="36">
        <f t="shared" si="14"/>
        <v>1</v>
      </c>
      <c r="Q77" s="37">
        <f t="shared" si="15"/>
        <v>2</v>
      </c>
      <c r="R77" s="38">
        <f t="shared" si="16"/>
        <v>0</v>
      </c>
      <c r="S77" s="38">
        <f t="shared" si="17"/>
        <v>0</v>
      </c>
    </row>
    <row r="78" spans="1:19" s="38" customFormat="1" ht="15">
      <c r="A78" s="116">
        <v>75</v>
      </c>
      <c r="B78" s="202" t="s">
        <v>315</v>
      </c>
      <c r="C78" s="223" t="s">
        <v>22</v>
      </c>
      <c r="D78" s="171"/>
      <c r="E78" s="204"/>
      <c r="F78" s="178"/>
      <c r="G78" s="200"/>
      <c r="H78" s="41">
        <v>1</v>
      </c>
      <c r="I78" s="115">
        <v>2</v>
      </c>
      <c r="J78" s="171"/>
      <c r="K78" s="204"/>
      <c r="L78" s="108"/>
      <c r="M78" s="210"/>
      <c r="N78" s="34">
        <f t="shared" si="12"/>
        <v>1</v>
      </c>
      <c r="O78" s="35">
        <f t="shared" si="13"/>
        <v>2</v>
      </c>
      <c r="P78" s="36">
        <f t="shared" si="14"/>
        <v>1</v>
      </c>
      <c r="Q78" s="37">
        <f t="shared" si="15"/>
        <v>2</v>
      </c>
      <c r="R78" s="38">
        <f t="shared" si="16"/>
        <v>0</v>
      </c>
      <c r="S78" s="38">
        <f t="shared" si="17"/>
        <v>0</v>
      </c>
    </row>
    <row r="79" spans="1:19" s="38" customFormat="1" ht="15">
      <c r="A79" s="23">
        <v>76</v>
      </c>
      <c r="B79" s="24" t="s">
        <v>297</v>
      </c>
      <c r="C79" s="250" t="s">
        <v>17</v>
      </c>
      <c r="D79" s="171"/>
      <c r="E79" s="204"/>
      <c r="F79" s="178"/>
      <c r="G79" s="200"/>
      <c r="H79" s="41">
        <v>1</v>
      </c>
      <c r="I79" s="115">
        <v>2</v>
      </c>
      <c r="J79" s="171"/>
      <c r="K79" s="204"/>
      <c r="L79" s="206"/>
      <c r="M79" s="210"/>
      <c r="N79" s="34">
        <f t="shared" si="12"/>
        <v>1</v>
      </c>
      <c r="O79" s="35">
        <f t="shared" si="13"/>
        <v>2</v>
      </c>
      <c r="P79" s="36">
        <f t="shared" si="14"/>
        <v>1</v>
      </c>
      <c r="Q79" s="37">
        <f t="shared" si="15"/>
        <v>2</v>
      </c>
      <c r="R79" s="38">
        <f t="shared" si="16"/>
        <v>0</v>
      </c>
      <c r="S79" s="38">
        <f t="shared" si="17"/>
        <v>0</v>
      </c>
    </row>
    <row r="80" spans="1:19" s="38" customFormat="1" ht="15">
      <c r="A80" s="23">
        <v>77</v>
      </c>
      <c r="B80" s="202" t="s">
        <v>146</v>
      </c>
      <c r="C80" s="223" t="s">
        <v>18</v>
      </c>
      <c r="D80" s="47">
        <v>1</v>
      </c>
      <c r="E80" s="48">
        <v>2</v>
      </c>
      <c r="F80" s="175"/>
      <c r="G80" s="200"/>
      <c r="H80" s="174"/>
      <c r="I80" s="200"/>
      <c r="J80" s="171"/>
      <c r="K80" s="204"/>
      <c r="L80" s="206"/>
      <c r="M80" s="210"/>
      <c r="N80" s="34">
        <f t="shared" si="12"/>
        <v>1</v>
      </c>
      <c r="O80" s="35">
        <f t="shared" si="13"/>
        <v>2</v>
      </c>
      <c r="P80" s="36">
        <f t="shared" si="14"/>
        <v>1</v>
      </c>
      <c r="Q80" s="37">
        <f t="shared" si="15"/>
        <v>2</v>
      </c>
      <c r="R80" s="38">
        <f t="shared" si="16"/>
        <v>0</v>
      </c>
      <c r="S80" s="38">
        <f t="shared" si="17"/>
        <v>0</v>
      </c>
    </row>
    <row r="81" spans="1:19" s="38" customFormat="1" ht="15">
      <c r="A81" s="116">
        <v>78</v>
      </c>
      <c r="B81" s="24" t="s">
        <v>144</v>
      </c>
      <c r="C81" s="250" t="s">
        <v>18</v>
      </c>
      <c r="D81" s="41">
        <v>1</v>
      </c>
      <c r="E81" s="48">
        <v>2</v>
      </c>
      <c r="F81" s="175"/>
      <c r="G81" s="200"/>
      <c r="H81" s="174"/>
      <c r="I81" s="200"/>
      <c r="J81" s="171"/>
      <c r="K81" s="204"/>
      <c r="L81" s="108"/>
      <c r="M81" s="209"/>
      <c r="N81" s="34">
        <f t="shared" si="12"/>
        <v>1</v>
      </c>
      <c r="O81" s="35">
        <f t="shared" si="13"/>
        <v>2</v>
      </c>
      <c r="P81" s="36">
        <f t="shared" si="14"/>
        <v>1</v>
      </c>
      <c r="Q81" s="37">
        <f t="shared" si="15"/>
        <v>2</v>
      </c>
      <c r="R81" s="38">
        <f t="shared" si="16"/>
        <v>0</v>
      </c>
      <c r="S81" s="38">
        <f t="shared" si="17"/>
        <v>0</v>
      </c>
    </row>
    <row r="82" spans="1:19" s="38" customFormat="1" ht="15">
      <c r="A82" s="23">
        <v>79</v>
      </c>
      <c r="B82" s="202" t="s">
        <v>173</v>
      </c>
      <c r="C82" s="223" t="s">
        <v>151</v>
      </c>
      <c r="D82" s="174"/>
      <c r="E82" s="204"/>
      <c r="F82" s="167">
        <v>1</v>
      </c>
      <c r="G82" s="115">
        <v>2</v>
      </c>
      <c r="H82" s="174"/>
      <c r="I82" s="200"/>
      <c r="J82" s="171"/>
      <c r="K82" s="204"/>
      <c r="L82" s="206"/>
      <c r="M82" s="210"/>
      <c r="N82" s="34">
        <f t="shared" si="12"/>
        <v>1</v>
      </c>
      <c r="O82" s="35">
        <f t="shared" si="13"/>
        <v>2</v>
      </c>
      <c r="P82" s="36">
        <f t="shared" si="14"/>
        <v>1</v>
      </c>
      <c r="Q82" s="37">
        <f t="shared" si="15"/>
        <v>2</v>
      </c>
      <c r="R82" s="38">
        <f t="shared" si="16"/>
        <v>0</v>
      </c>
      <c r="S82" s="38">
        <f t="shared" si="17"/>
        <v>0</v>
      </c>
    </row>
    <row r="83" spans="1:19" s="38" customFormat="1" ht="15">
      <c r="A83" s="23">
        <v>80</v>
      </c>
      <c r="B83" s="24" t="s">
        <v>298</v>
      </c>
      <c r="C83" s="250" t="s">
        <v>17</v>
      </c>
      <c r="D83" s="171"/>
      <c r="E83" s="204"/>
      <c r="F83" s="178"/>
      <c r="G83" s="200"/>
      <c r="H83" s="41">
        <v>1</v>
      </c>
      <c r="I83" s="115">
        <v>2</v>
      </c>
      <c r="J83" s="171"/>
      <c r="K83" s="204"/>
      <c r="L83" s="108"/>
      <c r="M83" s="210"/>
      <c r="N83" s="34">
        <f t="shared" si="12"/>
        <v>1</v>
      </c>
      <c r="O83" s="35">
        <f t="shared" si="13"/>
        <v>2</v>
      </c>
      <c r="P83" s="36">
        <f t="shared" si="14"/>
        <v>1</v>
      </c>
      <c r="Q83" s="37">
        <f t="shared" si="15"/>
        <v>2</v>
      </c>
      <c r="R83" s="38">
        <f t="shared" si="16"/>
        <v>0</v>
      </c>
      <c r="S83" s="38">
        <f t="shared" si="17"/>
        <v>0</v>
      </c>
    </row>
    <row r="84" spans="1:19" s="38" customFormat="1" ht="15">
      <c r="A84" s="116">
        <v>81</v>
      </c>
      <c r="B84" s="24" t="s">
        <v>145</v>
      </c>
      <c r="C84" s="250" t="s">
        <v>18</v>
      </c>
      <c r="D84" s="47">
        <v>1</v>
      </c>
      <c r="E84" s="48">
        <v>2</v>
      </c>
      <c r="F84" s="178"/>
      <c r="G84" s="220"/>
      <c r="H84" s="174"/>
      <c r="I84" s="200"/>
      <c r="J84" s="171"/>
      <c r="K84" s="204"/>
      <c r="L84" s="108"/>
      <c r="M84" s="210"/>
      <c r="N84" s="34">
        <f t="shared" si="12"/>
        <v>1</v>
      </c>
      <c r="O84" s="35">
        <f t="shared" si="13"/>
        <v>2</v>
      </c>
      <c r="P84" s="36">
        <f t="shared" si="14"/>
        <v>1</v>
      </c>
      <c r="Q84" s="37">
        <f t="shared" si="15"/>
        <v>2</v>
      </c>
      <c r="R84" s="38">
        <f t="shared" si="16"/>
        <v>0</v>
      </c>
      <c r="S84" s="38">
        <f t="shared" si="17"/>
        <v>0</v>
      </c>
    </row>
    <row r="85" spans="1:19" s="38" customFormat="1" ht="15">
      <c r="A85" s="23">
        <v>82</v>
      </c>
      <c r="B85" s="202" t="s">
        <v>332</v>
      </c>
      <c r="C85" s="250" t="s">
        <v>19</v>
      </c>
      <c r="D85" s="171"/>
      <c r="E85" s="204"/>
      <c r="F85" s="178"/>
      <c r="G85" s="200"/>
      <c r="H85" s="171"/>
      <c r="I85" s="200"/>
      <c r="J85" s="47">
        <v>1</v>
      </c>
      <c r="K85" s="48">
        <v>2</v>
      </c>
      <c r="L85" s="108"/>
      <c r="M85" s="210"/>
      <c r="N85" s="34">
        <f t="shared" si="12"/>
        <v>1</v>
      </c>
      <c r="O85" s="35">
        <f t="shared" si="13"/>
        <v>2</v>
      </c>
      <c r="P85" s="36">
        <f t="shared" si="14"/>
        <v>1</v>
      </c>
      <c r="Q85" s="37">
        <f t="shared" si="15"/>
        <v>2</v>
      </c>
      <c r="R85" s="38">
        <f t="shared" si="16"/>
        <v>0</v>
      </c>
      <c r="S85" s="38">
        <f t="shared" si="17"/>
        <v>0</v>
      </c>
    </row>
    <row r="86" spans="1:19" s="38" customFormat="1" ht="15">
      <c r="A86" s="23">
        <v>83</v>
      </c>
      <c r="B86" s="24" t="s">
        <v>333</v>
      </c>
      <c r="C86" s="250"/>
      <c r="D86" s="171"/>
      <c r="E86" s="204"/>
      <c r="F86" s="178"/>
      <c r="G86" s="200"/>
      <c r="H86" s="171"/>
      <c r="I86" s="200"/>
      <c r="J86" s="47">
        <v>1</v>
      </c>
      <c r="K86" s="48">
        <v>2</v>
      </c>
      <c r="L86" s="108"/>
      <c r="M86" s="118"/>
      <c r="N86" s="34">
        <f t="shared" si="12"/>
        <v>1</v>
      </c>
      <c r="O86" s="35">
        <f t="shared" si="13"/>
        <v>2</v>
      </c>
      <c r="P86" s="36">
        <f t="shared" si="14"/>
        <v>1</v>
      </c>
      <c r="Q86" s="37">
        <f t="shared" si="15"/>
        <v>2</v>
      </c>
      <c r="R86" s="38">
        <f t="shared" si="16"/>
        <v>0</v>
      </c>
      <c r="S86" s="38">
        <f t="shared" si="17"/>
        <v>0</v>
      </c>
    </row>
    <row r="87" spans="1:19" s="38" customFormat="1" ht="15">
      <c r="A87" s="116">
        <v>84</v>
      </c>
      <c r="B87" s="24" t="s">
        <v>148</v>
      </c>
      <c r="C87" s="250" t="s">
        <v>18</v>
      </c>
      <c r="D87" s="41">
        <v>1</v>
      </c>
      <c r="E87" s="254">
        <v>1</v>
      </c>
      <c r="F87" s="171"/>
      <c r="G87" s="270"/>
      <c r="H87" s="174"/>
      <c r="I87" s="204"/>
      <c r="J87" s="171"/>
      <c r="K87" s="200"/>
      <c r="L87" s="108"/>
      <c r="M87" s="210"/>
      <c r="N87" s="34">
        <f t="shared" si="12"/>
        <v>1</v>
      </c>
      <c r="O87" s="35">
        <f t="shared" si="13"/>
        <v>1</v>
      </c>
      <c r="P87" s="36">
        <f t="shared" si="14"/>
        <v>1</v>
      </c>
      <c r="Q87" s="37">
        <f t="shared" si="15"/>
        <v>1</v>
      </c>
      <c r="R87" s="38">
        <f t="shared" si="16"/>
        <v>0</v>
      </c>
      <c r="S87" s="38">
        <f t="shared" si="17"/>
        <v>0</v>
      </c>
    </row>
    <row r="88" spans="1:19" s="38" customFormat="1" ht="15">
      <c r="A88" s="23">
        <v>85</v>
      </c>
      <c r="B88" s="202" t="s">
        <v>147</v>
      </c>
      <c r="C88" s="223" t="s">
        <v>18</v>
      </c>
      <c r="D88" s="47">
        <v>1</v>
      </c>
      <c r="E88" s="48">
        <v>1</v>
      </c>
      <c r="F88" s="171"/>
      <c r="G88" s="204"/>
      <c r="H88" s="174"/>
      <c r="I88" s="204"/>
      <c r="J88" s="171"/>
      <c r="K88" s="200"/>
      <c r="L88" s="108"/>
      <c r="M88" s="209"/>
      <c r="N88" s="34">
        <f t="shared" si="12"/>
        <v>1</v>
      </c>
      <c r="O88" s="35">
        <f t="shared" si="13"/>
        <v>1</v>
      </c>
      <c r="P88" s="36">
        <f t="shared" si="14"/>
        <v>1</v>
      </c>
      <c r="Q88" s="37">
        <f t="shared" si="15"/>
        <v>1</v>
      </c>
      <c r="R88" s="38">
        <f t="shared" si="16"/>
        <v>0</v>
      </c>
      <c r="S88" s="38">
        <f t="shared" si="17"/>
        <v>0</v>
      </c>
    </row>
    <row r="89" spans="1:19" s="38" customFormat="1" ht="15">
      <c r="A89" s="23">
        <v>86</v>
      </c>
      <c r="B89" s="202" t="s">
        <v>299</v>
      </c>
      <c r="C89" s="223"/>
      <c r="D89" s="171"/>
      <c r="E89" s="204"/>
      <c r="F89" s="171"/>
      <c r="G89" s="204"/>
      <c r="H89" s="41">
        <v>1</v>
      </c>
      <c r="I89" s="48">
        <v>1</v>
      </c>
      <c r="J89" s="171"/>
      <c r="K89" s="200"/>
      <c r="L89" s="206"/>
      <c r="M89" s="210"/>
      <c r="N89" s="34">
        <f t="shared" si="12"/>
        <v>1</v>
      </c>
      <c r="O89" s="35">
        <f t="shared" si="13"/>
        <v>1</v>
      </c>
      <c r="P89" s="36">
        <f t="shared" si="14"/>
        <v>1</v>
      </c>
      <c r="Q89" s="37">
        <f t="shared" si="15"/>
        <v>1</v>
      </c>
      <c r="R89" s="38">
        <f t="shared" si="16"/>
        <v>0</v>
      </c>
      <c r="S89" s="38">
        <f t="shared" si="17"/>
        <v>0</v>
      </c>
    </row>
    <row r="90" spans="1:19" s="38" customFormat="1" ht="15">
      <c r="A90" s="116">
        <v>87</v>
      </c>
      <c r="B90" s="202" t="s">
        <v>335</v>
      </c>
      <c r="C90" s="223" t="s">
        <v>260</v>
      </c>
      <c r="D90" s="171"/>
      <c r="E90" s="204"/>
      <c r="F90" s="171"/>
      <c r="G90" s="204"/>
      <c r="H90" s="171"/>
      <c r="I90" s="204"/>
      <c r="J90" s="47">
        <v>1</v>
      </c>
      <c r="K90" s="115">
        <v>1</v>
      </c>
      <c r="L90" s="206"/>
      <c r="M90" s="210"/>
      <c r="N90" s="34">
        <f t="shared" si="12"/>
        <v>1</v>
      </c>
      <c r="O90" s="35">
        <f t="shared" si="13"/>
        <v>1</v>
      </c>
      <c r="P90" s="36">
        <f t="shared" si="14"/>
        <v>1</v>
      </c>
      <c r="Q90" s="37">
        <f t="shared" si="15"/>
        <v>1</v>
      </c>
      <c r="R90" s="38">
        <f t="shared" si="16"/>
        <v>0</v>
      </c>
      <c r="S90" s="38">
        <f t="shared" si="17"/>
        <v>0</v>
      </c>
    </row>
    <row r="91" spans="1:19" s="38" customFormat="1" ht="15">
      <c r="A91" s="23">
        <v>88</v>
      </c>
      <c r="B91" s="202" t="s">
        <v>334</v>
      </c>
      <c r="C91" s="223" t="s">
        <v>260</v>
      </c>
      <c r="D91" s="171"/>
      <c r="E91" s="204"/>
      <c r="F91" s="171"/>
      <c r="G91" s="204"/>
      <c r="H91" s="171"/>
      <c r="I91" s="204"/>
      <c r="J91" s="47">
        <v>1</v>
      </c>
      <c r="K91" s="115">
        <v>1</v>
      </c>
      <c r="L91" s="108"/>
      <c r="M91" s="118"/>
      <c r="N91" s="34">
        <f t="shared" si="12"/>
        <v>1</v>
      </c>
      <c r="O91" s="35">
        <f t="shared" si="13"/>
        <v>1</v>
      </c>
      <c r="P91" s="36">
        <f t="shared" si="14"/>
        <v>1</v>
      </c>
      <c r="Q91" s="37">
        <f t="shared" si="15"/>
        <v>1</v>
      </c>
      <c r="R91" s="38">
        <f t="shared" si="16"/>
        <v>0</v>
      </c>
      <c r="S91" s="38">
        <f t="shared" si="17"/>
        <v>0</v>
      </c>
    </row>
    <row r="92" spans="1:19" s="38" customFormat="1" ht="15">
      <c r="A92" s="23">
        <v>89</v>
      </c>
      <c r="B92" s="24"/>
      <c r="C92" s="250"/>
      <c r="D92" s="47"/>
      <c r="E92" s="48"/>
      <c r="F92" s="54"/>
      <c r="G92" s="115"/>
      <c r="H92" s="41"/>
      <c r="I92" s="115"/>
      <c r="J92" s="47"/>
      <c r="K92" s="48"/>
      <c r="L92" s="108"/>
      <c r="M92" s="118"/>
      <c r="N92" s="34"/>
      <c r="O92" s="35"/>
      <c r="P92" s="36"/>
      <c r="Q92" s="37"/>
      <c r="R92" s="38">
        <f t="shared" si="16"/>
        <v>0</v>
      </c>
      <c r="S92" s="38">
        <f t="shared" si="17"/>
        <v>0</v>
      </c>
    </row>
    <row r="93" spans="1:19" s="38" customFormat="1" ht="15">
      <c r="A93" s="23">
        <v>90</v>
      </c>
      <c r="B93" s="202"/>
      <c r="C93" s="223"/>
      <c r="D93" s="47"/>
      <c r="E93" s="48"/>
      <c r="F93" s="167"/>
      <c r="G93" s="115"/>
      <c r="H93" s="41"/>
      <c r="I93" s="115"/>
      <c r="J93" s="47"/>
      <c r="K93" s="48"/>
      <c r="L93" s="108"/>
      <c r="M93" s="118"/>
      <c r="N93" s="34"/>
      <c r="O93" s="35"/>
      <c r="P93" s="36"/>
      <c r="Q93" s="37"/>
      <c r="R93" s="38">
        <f t="shared" si="16"/>
        <v>0</v>
      </c>
      <c r="S93" s="38">
        <f t="shared" si="17"/>
        <v>0</v>
      </c>
    </row>
    <row r="94" spans="1:19" s="38" customFormat="1" ht="15">
      <c r="A94" s="23">
        <v>91</v>
      </c>
      <c r="B94" s="24"/>
      <c r="C94" s="250"/>
      <c r="D94" s="47"/>
      <c r="E94" s="48"/>
      <c r="F94" s="167"/>
      <c r="G94" s="115"/>
      <c r="H94" s="41"/>
      <c r="I94" s="115"/>
      <c r="J94" s="47"/>
      <c r="K94" s="48"/>
      <c r="L94" s="108"/>
      <c r="M94" s="118"/>
      <c r="N94" s="34"/>
      <c r="O94" s="35"/>
      <c r="P94" s="36"/>
      <c r="Q94" s="37"/>
      <c r="R94" s="38">
        <f t="shared" si="16"/>
        <v>0</v>
      </c>
      <c r="S94" s="38">
        <f t="shared" si="17"/>
        <v>0</v>
      </c>
    </row>
    <row r="95" spans="1:19" s="38" customFormat="1" ht="15">
      <c r="A95" s="23">
        <v>92</v>
      </c>
      <c r="B95" s="202"/>
      <c r="C95" s="223"/>
      <c r="D95" s="47"/>
      <c r="E95" s="48"/>
      <c r="F95" s="167"/>
      <c r="G95" s="115"/>
      <c r="H95" s="41"/>
      <c r="I95" s="115"/>
      <c r="J95" s="47"/>
      <c r="K95" s="48"/>
      <c r="L95" s="206"/>
      <c r="M95" s="210"/>
      <c r="N95" s="34"/>
      <c r="O95" s="35"/>
      <c r="P95" s="36"/>
      <c r="Q95" s="37"/>
      <c r="R95" s="38">
        <f t="shared" si="16"/>
        <v>0</v>
      </c>
      <c r="S95" s="38">
        <f t="shared" si="17"/>
        <v>0</v>
      </c>
    </row>
    <row r="96" spans="1:19" s="38" customFormat="1" ht="15">
      <c r="A96" s="23">
        <v>93</v>
      </c>
      <c r="B96" s="202"/>
      <c r="C96" s="223"/>
      <c r="D96" s="47"/>
      <c r="E96" s="48"/>
      <c r="F96" s="54"/>
      <c r="G96" s="115"/>
      <c r="H96" s="41"/>
      <c r="I96" s="115"/>
      <c r="J96" s="47"/>
      <c r="K96" s="48"/>
      <c r="L96" s="108"/>
      <c r="M96" s="197"/>
      <c r="N96" s="34"/>
      <c r="O96" s="35"/>
      <c r="P96" s="36"/>
      <c r="Q96" s="37"/>
      <c r="R96" s="38">
        <f t="shared" si="16"/>
        <v>0</v>
      </c>
      <c r="S96" s="38">
        <f t="shared" si="17"/>
        <v>0</v>
      </c>
    </row>
    <row r="97" spans="1:19" s="38" customFormat="1" ht="15.75" thickBot="1">
      <c r="A97" s="23">
        <v>94</v>
      </c>
      <c r="B97" s="202"/>
      <c r="C97" s="223"/>
      <c r="D97" s="255"/>
      <c r="E97" s="256"/>
      <c r="F97" s="167"/>
      <c r="G97" s="115"/>
      <c r="H97" s="41"/>
      <c r="I97" s="115"/>
      <c r="J97" s="47"/>
      <c r="K97" s="48"/>
      <c r="L97" s="108"/>
      <c r="M97" s="118"/>
      <c r="N97" s="34"/>
      <c r="O97" s="35"/>
      <c r="P97" s="36"/>
      <c r="Q97" s="37"/>
      <c r="R97" s="38">
        <f t="shared" si="16"/>
        <v>0</v>
      </c>
      <c r="S97" s="38">
        <f t="shared" si="17"/>
        <v>0</v>
      </c>
    </row>
    <row r="98" spans="1:17" s="38" customFormat="1" ht="15.75" thickBot="1">
      <c r="A98" s="82" t="s">
        <v>12</v>
      </c>
      <c r="B98" s="221"/>
      <c r="C98" s="222"/>
      <c r="D98" s="85"/>
      <c r="E98" s="86"/>
      <c r="F98" s="85"/>
      <c r="G98" s="86"/>
      <c r="H98" s="85"/>
      <c r="I98" s="86"/>
      <c r="J98" s="85"/>
      <c r="K98" s="86"/>
      <c r="L98" s="85"/>
      <c r="M98" s="87"/>
      <c r="N98" s="88" t="s">
        <v>2</v>
      </c>
      <c r="O98" s="89" t="s">
        <v>6</v>
      </c>
      <c r="P98" s="90" t="s">
        <v>8</v>
      </c>
      <c r="Q98" s="89" t="s">
        <v>6</v>
      </c>
    </row>
    <row r="99" spans="1:19" s="40" customFormat="1" ht="15">
      <c r="A99" s="277">
        <v>1</v>
      </c>
      <c r="B99" s="202" t="s">
        <v>326</v>
      </c>
      <c r="C99" s="223" t="s">
        <v>19</v>
      </c>
      <c r="D99" s="25">
        <v>17</v>
      </c>
      <c r="E99" s="131">
        <v>5</v>
      </c>
      <c r="F99" s="25">
        <v>18</v>
      </c>
      <c r="G99" s="131">
        <v>5</v>
      </c>
      <c r="H99" s="32">
        <v>18</v>
      </c>
      <c r="I99" s="224">
        <v>6</v>
      </c>
      <c r="J99" s="30">
        <v>20</v>
      </c>
      <c r="K99" s="106">
        <v>5</v>
      </c>
      <c r="L99" s="32"/>
      <c r="M99" s="225"/>
      <c r="N99" s="134">
        <f aca="true" t="shared" si="18" ref="N99:N128">SUM(D99+F99+H99+J99+L99)</f>
        <v>73</v>
      </c>
      <c r="O99" s="135">
        <f aca="true" t="shared" si="19" ref="O99:O128">SUM(E99+G99+I99+K99+M99)</f>
        <v>21</v>
      </c>
      <c r="P99" s="136">
        <f aca="true" t="shared" si="20" ref="P99:P128">SUM(D99,F99,H99,J99,L99)-S99</f>
        <v>73</v>
      </c>
      <c r="Q99" s="37">
        <f aca="true" t="shared" si="21" ref="Q99:Q128">SUM(E99,G99,I99,K99,M99)-R99</f>
        <v>21</v>
      </c>
      <c r="R99" s="38">
        <f aca="true" t="shared" si="22" ref="R99:R130">IF(COUNT(M99,K99,I99,G99,E99)=5,MIN(M99,K99,I99,G99,E99),0)</f>
        <v>0</v>
      </c>
      <c r="S99" s="38">
        <f aca="true" t="shared" si="23" ref="S99:S130">IF(COUNT(D99,F99,H99,J99,L99)=5,MIN(D99,F99,H99,J99,L99),0)</f>
        <v>0</v>
      </c>
    </row>
    <row r="100" spans="1:21" s="40" customFormat="1" ht="15">
      <c r="A100" s="278">
        <v>2</v>
      </c>
      <c r="B100" s="202" t="s">
        <v>327</v>
      </c>
      <c r="C100" s="223" t="s">
        <v>19</v>
      </c>
      <c r="D100" s="41">
        <v>16</v>
      </c>
      <c r="E100" s="73">
        <v>4.5</v>
      </c>
      <c r="F100" s="41">
        <v>20</v>
      </c>
      <c r="G100" s="73">
        <v>5.5</v>
      </c>
      <c r="H100" s="54">
        <v>17</v>
      </c>
      <c r="I100" s="115">
        <v>5</v>
      </c>
      <c r="J100" s="47">
        <v>14</v>
      </c>
      <c r="K100" s="48">
        <v>3.5</v>
      </c>
      <c r="L100" s="54"/>
      <c r="M100" s="226"/>
      <c r="N100" s="146">
        <f t="shared" si="18"/>
        <v>67</v>
      </c>
      <c r="O100" s="147">
        <f t="shared" si="19"/>
        <v>18.5</v>
      </c>
      <c r="P100" s="112">
        <f t="shared" si="20"/>
        <v>67</v>
      </c>
      <c r="Q100" s="37">
        <f t="shared" si="21"/>
        <v>18.5</v>
      </c>
      <c r="R100" s="38">
        <f t="shared" si="22"/>
        <v>0</v>
      </c>
      <c r="S100" s="38">
        <f t="shared" si="23"/>
        <v>0</v>
      </c>
      <c r="T100" s="74"/>
      <c r="U100" s="74"/>
    </row>
    <row r="101" spans="1:21" s="40" customFormat="1" ht="15">
      <c r="A101" s="278">
        <v>3</v>
      </c>
      <c r="B101" s="202" t="s">
        <v>174</v>
      </c>
      <c r="C101" s="223" t="s">
        <v>19</v>
      </c>
      <c r="D101" s="41">
        <v>18</v>
      </c>
      <c r="E101" s="48">
        <v>5.5</v>
      </c>
      <c r="F101" s="47">
        <v>15</v>
      </c>
      <c r="G101" s="48">
        <v>5</v>
      </c>
      <c r="H101" s="167">
        <v>16</v>
      </c>
      <c r="I101" s="115">
        <v>5</v>
      </c>
      <c r="J101" s="41">
        <v>17</v>
      </c>
      <c r="K101" s="48">
        <v>4</v>
      </c>
      <c r="L101" s="167"/>
      <c r="M101" s="115"/>
      <c r="N101" s="146">
        <f t="shared" si="18"/>
        <v>66</v>
      </c>
      <c r="O101" s="147">
        <f t="shared" si="19"/>
        <v>19.5</v>
      </c>
      <c r="P101" s="112">
        <f t="shared" si="20"/>
        <v>66</v>
      </c>
      <c r="Q101" s="37">
        <f t="shared" si="21"/>
        <v>19.5</v>
      </c>
      <c r="R101" s="38">
        <f t="shared" si="22"/>
        <v>0</v>
      </c>
      <c r="S101" s="38">
        <f t="shared" si="23"/>
        <v>0</v>
      </c>
      <c r="T101" s="38"/>
      <c r="U101" s="38"/>
    </row>
    <row r="102" spans="1:21" s="40" customFormat="1" ht="15">
      <c r="A102" s="278">
        <v>4</v>
      </c>
      <c r="B102" s="202" t="s">
        <v>175</v>
      </c>
      <c r="C102" s="223" t="s">
        <v>19</v>
      </c>
      <c r="D102" s="47">
        <v>15</v>
      </c>
      <c r="E102" s="48">
        <v>4</v>
      </c>
      <c r="F102" s="47">
        <v>16</v>
      </c>
      <c r="G102" s="48">
        <v>5</v>
      </c>
      <c r="H102" s="54">
        <v>14</v>
      </c>
      <c r="I102" s="115">
        <v>5</v>
      </c>
      <c r="J102" s="47">
        <v>16</v>
      </c>
      <c r="K102" s="48">
        <v>4</v>
      </c>
      <c r="L102" s="54"/>
      <c r="M102" s="226"/>
      <c r="N102" s="146">
        <f t="shared" si="18"/>
        <v>61</v>
      </c>
      <c r="O102" s="147">
        <f t="shared" si="19"/>
        <v>18</v>
      </c>
      <c r="P102" s="112">
        <f t="shared" si="20"/>
        <v>61</v>
      </c>
      <c r="Q102" s="37">
        <f t="shared" si="21"/>
        <v>18</v>
      </c>
      <c r="R102" s="38">
        <f t="shared" si="22"/>
        <v>0</v>
      </c>
      <c r="S102" s="38">
        <f t="shared" si="23"/>
        <v>0</v>
      </c>
      <c r="T102" s="38"/>
      <c r="U102" s="38"/>
    </row>
    <row r="103" spans="1:21" s="40" customFormat="1" ht="15">
      <c r="A103" s="227">
        <v>5</v>
      </c>
      <c r="B103" s="202" t="s">
        <v>177</v>
      </c>
      <c r="C103" s="223" t="s">
        <v>19</v>
      </c>
      <c r="D103" s="41">
        <v>13</v>
      </c>
      <c r="E103" s="48">
        <v>3.5</v>
      </c>
      <c r="F103" s="47">
        <v>11</v>
      </c>
      <c r="G103" s="48">
        <v>3</v>
      </c>
      <c r="H103" s="54">
        <v>12</v>
      </c>
      <c r="I103" s="193">
        <v>4</v>
      </c>
      <c r="J103" s="47">
        <v>18</v>
      </c>
      <c r="K103" s="48">
        <v>5</v>
      </c>
      <c r="L103" s="54"/>
      <c r="M103" s="193"/>
      <c r="N103" s="146">
        <f t="shared" si="18"/>
        <v>54</v>
      </c>
      <c r="O103" s="147">
        <f t="shared" si="19"/>
        <v>15.5</v>
      </c>
      <c r="P103" s="112">
        <f t="shared" si="20"/>
        <v>54</v>
      </c>
      <c r="Q103" s="37">
        <f t="shared" si="21"/>
        <v>15.5</v>
      </c>
      <c r="R103" s="38">
        <f t="shared" si="22"/>
        <v>0</v>
      </c>
      <c r="S103" s="38">
        <f t="shared" si="23"/>
        <v>0</v>
      </c>
      <c r="T103" s="38"/>
      <c r="U103" s="38"/>
    </row>
    <row r="104" spans="1:21" s="40" customFormat="1" ht="15">
      <c r="A104" s="116">
        <v>6</v>
      </c>
      <c r="B104" s="202" t="s">
        <v>176</v>
      </c>
      <c r="C104" s="223" t="s">
        <v>19</v>
      </c>
      <c r="D104" s="41">
        <v>14</v>
      </c>
      <c r="E104" s="48">
        <v>3.5</v>
      </c>
      <c r="F104" s="47">
        <v>17</v>
      </c>
      <c r="G104" s="48">
        <v>5</v>
      </c>
      <c r="H104" s="54">
        <v>9</v>
      </c>
      <c r="I104" s="193">
        <v>4</v>
      </c>
      <c r="J104" s="41">
        <v>13</v>
      </c>
      <c r="K104" s="73">
        <v>3</v>
      </c>
      <c r="L104" s="54"/>
      <c r="M104" s="226"/>
      <c r="N104" s="146">
        <f t="shared" si="18"/>
        <v>53</v>
      </c>
      <c r="O104" s="147">
        <f t="shared" si="19"/>
        <v>15.5</v>
      </c>
      <c r="P104" s="112">
        <f t="shared" si="20"/>
        <v>53</v>
      </c>
      <c r="Q104" s="37">
        <f t="shared" si="21"/>
        <v>15.5</v>
      </c>
      <c r="R104" s="38">
        <f t="shared" si="22"/>
        <v>0</v>
      </c>
      <c r="S104" s="38">
        <f t="shared" si="23"/>
        <v>0</v>
      </c>
      <c r="T104" s="38"/>
      <c r="U104" s="38"/>
    </row>
    <row r="105" spans="1:21" s="40" customFormat="1" ht="15">
      <c r="A105" s="116">
        <v>7</v>
      </c>
      <c r="B105" s="202" t="s">
        <v>178</v>
      </c>
      <c r="C105" s="223" t="s">
        <v>19</v>
      </c>
      <c r="D105" s="41">
        <v>12</v>
      </c>
      <c r="E105" s="48">
        <v>3</v>
      </c>
      <c r="F105" s="41">
        <v>12</v>
      </c>
      <c r="G105" s="73">
        <v>3.5</v>
      </c>
      <c r="H105" s="54">
        <v>10</v>
      </c>
      <c r="I105" s="193">
        <v>4</v>
      </c>
      <c r="J105" s="41">
        <v>11</v>
      </c>
      <c r="K105" s="48">
        <v>2.5</v>
      </c>
      <c r="L105" s="54"/>
      <c r="M105" s="193"/>
      <c r="N105" s="146">
        <f t="shared" si="18"/>
        <v>45</v>
      </c>
      <c r="O105" s="147">
        <f t="shared" si="19"/>
        <v>13</v>
      </c>
      <c r="P105" s="112">
        <f t="shared" si="20"/>
        <v>45</v>
      </c>
      <c r="Q105" s="37">
        <f t="shared" si="21"/>
        <v>13</v>
      </c>
      <c r="R105" s="38">
        <f t="shared" si="22"/>
        <v>0</v>
      </c>
      <c r="S105" s="38">
        <f t="shared" si="23"/>
        <v>0</v>
      </c>
      <c r="T105" s="38"/>
      <c r="U105" s="38"/>
    </row>
    <row r="106" spans="1:21" s="40" customFormat="1" ht="15">
      <c r="A106" s="116">
        <v>8</v>
      </c>
      <c r="B106" s="202" t="s">
        <v>328</v>
      </c>
      <c r="C106" s="223" t="s">
        <v>19</v>
      </c>
      <c r="D106" s="41">
        <v>20</v>
      </c>
      <c r="E106" s="48">
        <v>5.5</v>
      </c>
      <c r="F106" s="171"/>
      <c r="G106" s="228"/>
      <c r="H106" s="54">
        <v>20</v>
      </c>
      <c r="I106" s="193">
        <v>6</v>
      </c>
      <c r="J106" s="174"/>
      <c r="K106" s="204"/>
      <c r="L106" s="54"/>
      <c r="M106" s="226"/>
      <c r="N106" s="146">
        <f t="shared" si="18"/>
        <v>40</v>
      </c>
      <c r="O106" s="147">
        <f t="shared" si="19"/>
        <v>11.5</v>
      </c>
      <c r="P106" s="112">
        <f t="shared" si="20"/>
        <v>40</v>
      </c>
      <c r="Q106" s="37">
        <f t="shared" si="21"/>
        <v>11.5</v>
      </c>
      <c r="R106" s="38">
        <f t="shared" si="22"/>
        <v>0</v>
      </c>
      <c r="S106" s="38">
        <f t="shared" si="23"/>
        <v>0</v>
      </c>
      <c r="T106" s="38"/>
      <c r="U106" s="38"/>
    </row>
    <row r="107" spans="1:21" s="40" customFormat="1" ht="15">
      <c r="A107" s="116">
        <v>9</v>
      </c>
      <c r="B107" s="202" t="s">
        <v>109</v>
      </c>
      <c r="C107" s="223" t="s">
        <v>19</v>
      </c>
      <c r="D107" s="174"/>
      <c r="E107" s="204"/>
      <c r="F107" s="47">
        <v>13</v>
      </c>
      <c r="G107" s="48">
        <v>4</v>
      </c>
      <c r="H107" s="175"/>
      <c r="I107" s="200"/>
      <c r="J107" s="47">
        <v>15</v>
      </c>
      <c r="K107" s="48">
        <v>4</v>
      </c>
      <c r="L107" s="54"/>
      <c r="M107" s="226"/>
      <c r="N107" s="146">
        <f t="shared" si="18"/>
        <v>28</v>
      </c>
      <c r="O107" s="147">
        <f t="shared" si="19"/>
        <v>8</v>
      </c>
      <c r="P107" s="112">
        <f t="shared" si="20"/>
        <v>28</v>
      </c>
      <c r="Q107" s="37">
        <f t="shared" si="21"/>
        <v>8</v>
      </c>
      <c r="R107" s="38">
        <f t="shared" si="22"/>
        <v>0</v>
      </c>
      <c r="S107" s="38">
        <f t="shared" si="23"/>
        <v>0</v>
      </c>
      <c r="T107" s="38"/>
      <c r="U107" s="38"/>
    </row>
    <row r="108" spans="1:21" s="40" customFormat="1" ht="15">
      <c r="A108" s="116">
        <v>10</v>
      </c>
      <c r="B108" s="230" t="s">
        <v>180</v>
      </c>
      <c r="C108" s="223" t="s">
        <v>19</v>
      </c>
      <c r="D108" s="47">
        <v>10</v>
      </c>
      <c r="E108" s="48">
        <v>2.5</v>
      </c>
      <c r="F108" s="41">
        <v>8</v>
      </c>
      <c r="G108" s="73">
        <v>2</v>
      </c>
      <c r="H108" s="175"/>
      <c r="I108" s="200"/>
      <c r="J108" s="41">
        <v>8</v>
      </c>
      <c r="K108" s="73">
        <v>2</v>
      </c>
      <c r="L108" s="54"/>
      <c r="M108" s="193"/>
      <c r="N108" s="146">
        <f t="shared" si="18"/>
        <v>26</v>
      </c>
      <c r="O108" s="147">
        <f t="shared" si="19"/>
        <v>6.5</v>
      </c>
      <c r="P108" s="112">
        <f t="shared" si="20"/>
        <v>26</v>
      </c>
      <c r="Q108" s="37">
        <f t="shared" si="21"/>
        <v>6.5</v>
      </c>
      <c r="R108" s="38">
        <f t="shared" si="22"/>
        <v>0</v>
      </c>
      <c r="S108" s="38">
        <f t="shared" si="23"/>
        <v>0</v>
      </c>
      <c r="T108" s="38"/>
      <c r="U108" s="38"/>
    </row>
    <row r="109" spans="1:21" s="74" customFormat="1" ht="15">
      <c r="A109" s="116">
        <v>11</v>
      </c>
      <c r="B109" s="202" t="s">
        <v>179</v>
      </c>
      <c r="C109" s="223" t="s">
        <v>10</v>
      </c>
      <c r="D109" s="41">
        <v>11</v>
      </c>
      <c r="E109" s="48">
        <v>2.5</v>
      </c>
      <c r="F109" s="171"/>
      <c r="G109" s="228"/>
      <c r="H109" s="54">
        <v>8</v>
      </c>
      <c r="I109" s="193">
        <v>4</v>
      </c>
      <c r="J109" s="41">
        <v>6</v>
      </c>
      <c r="K109" s="73">
        <v>1</v>
      </c>
      <c r="L109" s="167"/>
      <c r="M109" s="115"/>
      <c r="N109" s="146">
        <f t="shared" si="18"/>
        <v>25</v>
      </c>
      <c r="O109" s="147">
        <f t="shared" si="19"/>
        <v>7.5</v>
      </c>
      <c r="P109" s="112">
        <f t="shared" si="20"/>
        <v>25</v>
      </c>
      <c r="Q109" s="37">
        <f t="shared" si="21"/>
        <v>7.5</v>
      </c>
      <c r="R109" s="38">
        <f t="shared" si="22"/>
        <v>0</v>
      </c>
      <c r="S109" s="38">
        <f t="shared" si="23"/>
        <v>0</v>
      </c>
      <c r="T109" s="38"/>
      <c r="U109" s="38"/>
    </row>
    <row r="110" spans="1:21" s="74" customFormat="1" ht="15">
      <c r="A110" s="231">
        <v>12</v>
      </c>
      <c r="B110" s="232" t="s">
        <v>183</v>
      </c>
      <c r="C110" s="233" t="s">
        <v>21</v>
      </c>
      <c r="D110" s="174"/>
      <c r="E110" s="204"/>
      <c r="F110" s="47">
        <v>9</v>
      </c>
      <c r="G110" s="48">
        <v>3</v>
      </c>
      <c r="H110" s="54">
        <v>11</v>
      </c>
      <c r="I110" s="193">
        <v>4</v>
      </c>
      <c r="J110" s="174"/>
      <c r="K110" s="204"/>
      <c r="L110" s="229"/>
      <c r="M110" s="238"/>
      <c r="N110" s="146">
        <f t="shared" si="18"/>
        <v>20</v>
      </c>
      <c r="O110" s="147">
        <f t="shared" si="19"/>
        <v>7</v>
      </c>
      <c r="P110" s="112">
        <f t="shared" si="20"/>
        <v>20</v>
      </c>
      <c r="Q110" s="37">
        <f t="shared" si="21"/>
        <v>7</v>
      </c>
      <c r="R110" s="38">
        <f t="shared" si="22"/>
        <v>0</v>
      </c>
      <c r="S110" s="38">
        <f t="shared" si="23"/>
        <v>0</v>
      </c>
      <c r="T110" s="38"/>
      <c r="U110" s="38"/>
    </row>
    <row r="111" spans="1:21" s="74" customFormat="1" ht="15">
      <c r="A111" s="231">
        <v>13</v>
      </c>
      <c r="B111" s="232" t="s">
        <v>304</v>
      </c>
      <c r="C111" s="233" t="s">
        <v>151</v>
      </c>
      <c r="D111" s="174"/>
      <c r="E111" s="204"/>
      <c r="F111" s="41">
        <v>5</v>
      </c>
      <c r="G111" s="48">
        <v>4</v>
      </c>
      <c r="H111" s="54">
        <v>13</v>
      </c>
      <c r="I111" s="193">
        <v>5</v>
      </c>
      <c r="J111" s="174"/>
      <c r="K111" s="204"/>
      <c r="L111" s="229"/>
      <c r="M111" s="208"/>
      <c r="N111" s="146">
        <f t="shared" si="18"/>
        <v>18</v>
      </c>
      <c r="O111" s="147">
        <f t="shared" si="19"/>
        <v>9</v>
      </c>
      <c r="P111" s="112">
        <f t="shared" si="20"/>
        <v>18</v>
      </c>
      <c r="Q111" s="37">
        <f t="shared" si="21"/>
        <v>9</v>
      </c>
      <c r="R111" s="38">
        <f t="shared" si="22"/>
        <v>0</v>
      </c>
      <c r="S111" s="38">
        <f t="shared" si="23"/>
        <v>0</v>
      </c>
      <c r="T111" s="38"/>
      <c r="U111" s="38"/>
    </row>
    <row r="112" spans="1:21" s="74" customFormat="1" ht="15">
      <c r="A112" s="231">
        <v>14</v>
      </c>
      <c r="B112" s="232" t="s">
        <v>307</v>
      </c>
      <c r="C112" s="233" t="s">
        <v>9</v>
      </c>
      <c r="D112" s="171"/>
      <c r="E112" s="204"/>
      <c r="F112" s="47">
        <v>10</v>
      </c>
      <c r="G112" s="48">
        <v>3</v>
      </c>
      <c r="H112" s="54">
        <v>6</v>
      </c>
      <c r="I112" s="193">
        <v>2</v>
      </c>
      <c r="J112" s="174"/>
      <c r="K112" s="204"/>
      <c r="L112" s="167"/>
      <c r="M112" s="115"/>
      <c r="N112" s="146">
        <f t="shared" si="18"/>
        <v>16</v>
      </c>
      <c r="O112" s="147">
        <f t="shared" si="19"/>
        <v>5</v>
      </c>
      <c r="P112" s="112">
        <f t="shared" si="20"/>
        <v>16</v>
      </c>
      <c r="Q112" s="37">
        <f t="shared" si="21"/>
        <v>5</v>
      </c>
      <c r="R112" s="38">
        <f t="shared" si="22"/>
        <v>0</v>
      </c>
      <c r="S112" s="38">
        <f t="shared" si="23"/>
        <v>0</v>
      </c>
      <c r="T112" s="38"/>
      <c r="U112" s="38"/>
    </row>
    <row r="113" spans="1:21" s="74" customFormat="1" ht="15">
      <c r="A113" s="116">
        <v>15</v>
      </c>
      <c r="B113" s="232" t="s">
        <v>300</v>
      </c>
      <c r="C113" s="234" t="s">
        <v>78</v>
      </c>
      <c r="D113" s="171"/>
      <c r="E113" s="228"/>
      <c r="F113" s="171"/>
      <c r="G113" s="228"/>
      <c r="H113" s="206">
        <v>15</v>
      </c>
      <c r="I113" s="210">
        <v>5</v>
      </c>
      <c r="J113" s="174"/>
      <c r="K113" s="204"/>
      <c r="L113" s="54"/>
      <c r="M113" s="193"/>
      <c r="N113" s="146">
        <f t="shared" si="18"/>
        <v>15</v>
      </c>
      <c r="O113" s="147">
        <f t="shared" si="19"/>
        <v>5</v>
      </c>
      <c r="P113" s="112">
        <f t="shared" si="20"/>
        <v>15</v>
      </c>
      <c r="Q113" s="37">
        <f t="shared" si="21"/>
        <v>5</v>
      </c>
      <c r="R113" s="38">
        <f t="shared" si="22"/>
        <v>0</v>
      </c>
      <c r="S113" s="38">
        <f t="shared" si="23"/>
        <v>0</v>
      </c>
      <c r="T113" s="38"/>
      <c r="U113" s="38"/>
    </row>
    <row r="114" spans="1:21" s="74" customFormat="1" ht="15">
      <c r="A114" s="231">
        <v>16</v>
      </c>
      <c r="B114" s="235" t="s">
        <v>314</v>
      </c>
      <c r="C114" s="236" t="s">
        <v>19</v>
      </c>
      <c r="D114" s="171"/>
      <c r="E114" s="228"/>
      <c r="F114" s="41">
        <v>14</v>
      </c>
      <c r="G114" s="73">
        <v>4</v>
      </c>
      <c r="H114" s="174"/>
      <c r="I114" s="204"/>
      <c r="J114" s="174"/>
      <c r="K114" s="204"/>
      <c r="L114" s="54"/>
      <c r="M114" s="193"/>
      <c r="N114" s="146">
        <f t="shared" si="18"/>
        <v>14</v>
      </c>
      <c r="O114" s="147">
        <f t="shared" si="19"/>
        <v>4</v>
      </c>
      <c r="P114" s="112">
        <f t="shared" si="20"/>
        <v>14</v>
      </c>
      <c r="Q114" s="37">
        <f t="shared" si="21"/>
        <v>4</v>
      </c>
      <c r="R114" s="38">
        <f t="shared" si="22"/>
        <v>0</v>
      </c>
      <c r="S114" s="38">
        <f t="shared" si="23"/>
        <v>0</v>
      </c>
      <c r="T114" s="38"/>
      <c r="U114" s="38"/>
    </row>
    <row r="115" spans="1:21" s="74" customFormat="1" ht="15">
      <c r="A115" s="231">
        <v>17</v>
      </c>
      <c r="B115" s="202" t="s">
        <v>348</v>
      </c>
      <c r="C115" s="202"/>
      <c r="D115" s="174"/>
      <c r="E115" s="200"/>
      <c r="F115" s="171"/>
      <c r="G115" s="237"/>
      <c r="H115" s="174"/>
      <c r="I115" s="204"/>
      <c r="J115" s="41">
        <v>12</v>
      </c>
      <c r="K115" s="48">
        <v>3</v>
      </c>
      <c r="L115" s="229"/>
      <c r="M115" s="208"/>
      <c r="N115" s="146">
        <f t="shared" si="18"/>
        <v>12</v>
      </c>
      <c r="O115" s="147">
        <f t="shared" si="19"/>
        <v>3</v>
      </c>
      <c r="P115" s="112">
        <f t="shared" si="20"/>
        <v>12</v>
      </c>
      <c r="Q115" s="37">
        <f t="shared" si="21"/>
        <v>3</v>
      </c>
      <c r="R115" s="38">
        <f t="shared" si="22"/>
        <v>0</v>
      </c>
      <c r="S115" s="38">
        <f t="shared" si="23"/>
        <v>0</v>
      </c>
      <c r="T115" s="38"/>
      <c r="U115" s="38"/>
    </row>
    <row r="116" spans="1:21" s="74" customFormat="1" ht="15">
      <c r="A116" s="116">
        <v>18</v>
      </c>
      <c r="B116" s="202" t="s">
        <v>344</v>
      </c>
      <c r="C116" s="202"/>
      <c r="D116" s="174"/>
      <c r="E116" s="200"/>
      <c r="F116" s="171"/>
      <c r="G116" s="237"/>
      <c r="H116" s="174"/>
      <c r="I116" s="204"/>
      <c r="J116" s="41">
        <v>10</v>
      </c>
      <c r="K116" s="48">
        <v>2.5</v>
      </c>
      <c r="L116" s="229"/>
      <c r="M116" s="208"/>
      <c r="N116" s="146">
        <f t="shared" si="18"/>
        <v>10</v>
      </c>
      <c r="O116" s="147">
        <f t="shared" si="19"/>
        <v>2.5</v>
      </c>
      <c r="P116" s="112">
        <f t="shared" si="20"/>
        <v>10</v>
      </c>
      <c r="Q116" s="37">
        <f t="shared" si="21"/>
        <v>2.5</v>
      </c>
      <c r="R116" s="38">
        <f t="shared" si="22"/>
        <v>0</v>
      </c>
      <c r="S116" s="38">
        <f t="shared" si="23"/>
        <v>0</v>
      </c>
      <c r="T116" s="38"/>
      <c r="U116" s="38"/>
    </row>
    <row r="117" spans="1:21" s="74" customFormat="1" ht="15">
      <c r="A117" s="231">
        <v>19</v>
      </c>
      <c r="B117" s="202" t="s">
        <v>317</v>
      </c>
      <c r="C117" s="202"/>
      <c r="D117" s="171"/>
      <c r="E117" s="237"/>
      <c r="F117" s="171"/>
      <c r="G117" s="237"/>
      <c r="H117" s="41">
        <v>2</v>
      </c>
      <c r="I117" s="73">
        <v>1</v>
      </c>
      <c r="J117" s="41">
        <v>7</v>
      </c>
      <c r="K117" s="73">
        <v>1.5</v>
      </c>
      <c r="L117" s="229"/>
      <c r="M117" s="208"/>
      <c r="N117" s="146">
        <f t="shared" si="18"/>
        <v>9</v>
      </c>
      <c r="O117" s="147">
        <f t="shared" si="19"/>
        <v>2.5</v>
      </c>
      <c r="P117" s="112">
        <f t="shared" si="20"/>
        <v>9</v>
      </c>
      <c r="Q117" s="37">
        <f t="shared" si="21"/>
        <v>2.5</v>
      </c>
      <c r="R117" s="38">
        <f t="shared" si="22"/>
        <v>0</v>
      </c>
      <c r="S117" s="38">
        <f t="shared" si="23"/>
        <v>0</v>
      </c>
      <c r="T117" s="38"/>
      <c r="U117" s="38"/>
    </row>
    <row r="118" spans="1:21" s="74" customFormat="1" ht="15">
      <c r="A118" s="231">
        <v>20</v>
      </c>
      <c r="B118" s="202" t="s">
        <v>181</v>
      </c>
      <c r="C118" s="202" t="s">
        <v>18</v>
      </c>
      <c r="D118" s="41">
        <v>9</v>
      </c>
      <c r="E118" s="115">
        <v>2.5</v>
      </c>
      <c r="F118" s="171"/>
      <c r="G118" s="237"/>
      <c r="H118" s="174"/>
      <c r="I118" s="204"/>
      <c r="J118" s="174"/>
      <c r="K118" s="204"/>
      <c r="L118" s="229"/>
      <c r="M118" s="208"/>
      <c r="N118" s="146">
        <f t="shared" si="18"/>
        <v>9</v>
      </c>
      <c r="O118" s="147">
        <f t="shared" si="19"/>
        <v>2.5</v>
      </c>
      <c r="P118" s="112">
        <f t="shared" si="20"/>
        <v>9</v>
      </c>
      <c r="Q118" s="37">
        <f t="shared" si="21"/>
        <v>2.5</v>
      </c>
      <c r="R118" s="38">
        <f t="shared" si="22"/>
        <v>0</v>
      </c>
      <c r="S118" s="38">
        <f t="shared" si="23"/>
        <v>0</v>
      </c>
      <c r="T118" s="38"/>
      <c r="U118" s="38"/>
    </row>
    <row r="119" spans="1:21" s="74" customFormat="1" ht="15">
      <c r="A119" s="231">
        <v>21</v>
      </c>
      <c r="B119" s="232" t="s">
        <v>345</v>
      </c>
      <c r="C119" s="233"/>
      <c r="D119" s="174"/>
      <c r="E119" s="200"/>
      <c r="F119" s="171"/>
      <c r="G119" s="237"/>
      <c r="H119" s="174"/>
      <c r="I119" s="200"/>
      <c r="J119" s="41">
        <v>9</v>
      </c>
      <c r="K119" s="48">
        <v>2</v>
      </c>
      <c r="L119" s="229"/>
      <c r="M119" s="208"/>
      <c r="N119" s="146">
        <f t="shared" si="18"/>
        <v>9</v>
      </c>
      <c r="O119" s="147">
        <f t="shared" si="19"/>
        <v>2</v>
      </c>
      <c r="P119" s="112">
        <f t="shared" si="20"/>
        <v>9</v>
      </c>
      <c r="Q119" s="37">
        <f t="shared" si="21"/>
        <v>2</v>
      </c>
      <c r="R119" s="38">
        <f t="shared" si="22"/>
        <v>0</v>
      </c>
      <c r="S119" s="38">
        <f t="shared" si="23"/>
        <v>0</v>
      </c>
      <c r="T119" s="38"/>
      <c r="U119" s="38"/>
    </row>
    <row r="120" spans="1:21" s="74" customFormat="1" ht="15">
      <c r="A120" s="231">
        <v>22</v>
      </c>
      <c r="B120" s="232" t="s">
        <v>165</v>
      </c>
      <c r="C120" s="233" t="s">
        <v>164</v>
      </c>
      <c r="D120" s="174"/>
      <c r="E120" s="200"/>
      <c r="F120" s="47">
        <v>1</v>
      </c>
      <c r="G120" s="115">
        <v>2.5</v>
      </c>
      <c r="H120" s="41">
        <v>7</v>
      </c>
      <c r="I120" s="193">
        <v>3</v>
      </c>
      <c r="J120" s="174"/>
      <c r="K120" s="204"/>
      <c r="L120" s="229"/>
      <c r="M120" s="208"/>
      <c r="N120" s="146">
        <f t="shared" si="18"/>
        <v>8</v>
      </c>
      <c r="O120" s="147">
        <f t="shared" si="19"/>
        <v>5.5</v>
      </c>
      <c r="P120" s="112">
        <f t="shared" si="20"/>
        <v>8</v>
      </c>
      <c r="Q120" s="37">
        <f t="shared" si="21"/>
        <v>5.5</v>
      </c>
      <c r="R120" s="38">
        <f t="shared" si="22"/>
        <v>0</v>
      </c>
      <c r="S120" s="38">
        <f t="shared" si="23"/>
        <v>0</v>
      </c>
      <c r="T120" s="38"/>
      <c r="U120" s="38"/>
    </row>
    <row r="121" spans="1:21" s="74" customFormat="1" ht="15">
      <c r="A121" s="231">
        <v>23</v>
      </c>
      <c r="B121" s="232" t="s">
        <v>182</v>
      </c>
      <c r="C121" s="233" t="s">
        <v>18</v>
      </c>
      <c r="D121" s="41">
        <v>8</v>
      </c>
      <c r="E121" s="193">
        <v>1</v>
      </c>
      <c r="F121" s="174"/>
      <c r="G121" s="200"/>
      <c r="H121" s="174"/>
      <c r="I121" s="200"/>
      <c r="J121" s="174"/>
      <c r="K121" s="204"/>
      <c r="L121" s="54"/>
      <c r="M121" s="193"/>
      <c r="N121" s="146">
        <f t="shared" si="18"/>
        <v>8</v>
      </c>
      <c r="O121" s="147">
        <f t="shared" si="19"/>
        <v>1</v>
      </c>
      <c r="P121" s="112">
        <f t="shared" si="20"/>
        <v>8</v>
      </c>
      <c r="Q121" s="37">
        <f t="shared" si="21"/>
        <v>1</v>
      </c>
      <c r="R121" s="38">
        <f t="shared" si="22"/>
        <v>0</v>
      </c>
      <c r="S121" s="38">
        <f t="shared" si="23"/>
        <v>0</v>
      </c>
      <c r="T121" s="38"/>
      <c r="U121" s="38"/>
    </row>
    <row r="122" spans="1:21" s="74" customFormat="1" ht="15">
      <c r="A122" s="231">
        <v>24</v>
      </c>
      <c r="B122" s="232" t="s">
        <v>301</v>
      </c>
      <c r="C122" s="234"/>
      <c r="D122" s="171"/>
      <c r="E122" s="237"/>
      <c r="F122" s="171"/>
      <c r="G122" s="237"/>
      <c r="H122" s="206">
        <v>5</v>
      </c>
      <c r="I122" s="207">
        <v>2</v>
      </c>
      <c r="J122" s="174"/>
      <c r="K122" s="204"/>
      <c r="L122" s="229"/>
      <c r="M122" s="208"/>
      <c r="N122" s="146">
        <f t="shared" si="18"/>
        <v>5</v>
      </c>
      <c r="O122" s="147">
        <f t="shared" si="19"/>
        <v>2</v>
      </c>
      <c r="P122" s="112">
        <f t="shared" si="20"/>
        <v>5</v>
      </c>
      <c r="Q122" s="37">
        <f t="shared" si="21"/>
        <v>2</v>
      </c>
      <c r="R122" s="38">
        <f t="shared" si="22"/>
        <v>0</v>
      </c>
      <c r="S122" s="38">
        <f t="shared" si="23"/>
        <v>0</v>
      </c>
      <c r="T122" s="38"/>
      <c r="U122" s="38"/>
    </row>
    <row r="123" spans="1:19" s="38" customFormat="1" ht="15">
      <c r="A123" s="231">
        <v>25</v>
      </c>
      <c r="B123" s="235" t="s">
        <v>346</v>
      </c>
      <c r="C123" s="234"/>
      <c r="D123" s="174"/>
      <c r="E123" s="200"/>
      <c r="F123" s="171"/>
      <c r="G123" s="237"/>
      <c r="H123" s="174"/>
      <c r="I123" s="200"/>
      <c r="J123" s="41">
        <v>5</v>
      </c>
      <c r="K123" s="48">
        <v>1</v>
      </c>
      <c r="L123" s="229"/>
      <c r="M123" s="208"/>
      <c r="N123" s="146">
        <f t="shared" si="18"/>
        <v>5</v>
      </c>
      <c r="O123" s="147">
        <f t="shared" si="19"/>
        <v>1</v>
      </c>
      <c r="P123" s="112">
        <f t="shared" si="20"/>
        <v>5</v>
      </c>
      <c r="Q123" s="37">
        <f t="shared" si="21"/>
        <v>1</v>
      </c>
      <c r="R123" s="38">
        <f t="shared" si="22"/>
        <v>0</v>
      </c>
      <c r="S123" s="38">
        <f t="shared" si="23"/>
        <v>0</v>
      </c>
    </row>
    <row r="124" spans="1:19" s="38" customFormat="1" ht="15">
      <c r="A124" s="231">
        <v>26</v>
      </c>
      <c r="B124" s="272" t="s">
        <v>303</v>
      </c>
      <c r="C124" s="273" t="s">
        <v>24</v>
      </c>
      <c r="D124" s="174"/>
      <c r="E124" s="200"/>
      <c r="F124" s="41">
        <v>1</v>
      </c>
      <c r="G124" s="107">
        <v>2</v>
      </c>
      <c r="H124" s="47">
        <v>3</v>
      </c>
      <c r="I124" s="115">
        <v>1.5</v>
      </c>
      <c r="J124" s="174"/>
      <c r="K124" s="204"/>
      <c r="L124" s="54"/>
      <c r="M124" s="193"/>
      <c r="N124" s="146">
        <f t="shared" si="18"/>
        <v>4</v>
      </c>
      <c r="O124" s="147">
        <f t="shared" si="19"/>
        <v>3.5</v>
      </c>
      <c r="P124" s="112">
        <f t="shared" si="20"/>
        <v>4</v>
      </c>
      <c r="Q124" s="37">
        <f t="shared" si="21"/>
        <v>3.5</v>
      </c>
      <c r="R124" s="38">
        <f t="shared" si="22"/>
        <v>0</v>
      </c>
      <c r="S124" s="38">
        <f t="shared" si="23"/>
        <v>0</v>
      </c>
    </row>
    <row r="125" spans="1:19" s="38" customFormat="1" ht="15">
      <c r="A125" s="231">
        <v>27</v>
      </c>
      <c r="B125" s="235" t="s">
        <v>302</v>
      </c>
      <c r="C125" s="234"/>
      <c r="D125" s="171"/>
      <c r="E125" s="237"/>
      <c r="F125" s="171"/>
      <c r="G125" s="237"/>
      <c r="H125" s="206">
        <v>4</v>
      </c>
      <c r="I125" s="207">
        <v>2</v>
      </c>
      <c r="J125" s="174"/>
      <c r="K125" s="204"/>
      <c r="L125" s="54"/>
      <c r="M125" s="193"/>
      <c r="N125" s="146">
        <f t="shared" si="18"/>
        <v>4</v>
      </c>
      <c r="O125" s="147">
        <f t="shared" si="19"/>
        <v>2</v>
      </c>
      <c r="P125" s="112">
        <f t="shared" si="20"/>
        <v>4</v>
      </c>
      <c r="Q125" s="37">
        <f t="shared" si="21"/>
        <v>2</v>
      </c>
      <c r="R125" s="38">
        <f t="shared" si="22"/>
        <v>0</v>
      </c>
      <c r="S125" s="38">
        <f t="shared" si="23"/>
        <v>0</v>
      </c>
    </row>
    <row r="126" spans="1:19" s="38" customFormat="1" ht="15">
      <c r="A126" s="231">
        <v>28</v>
      </c>
      <c r="B126" s="235" t="s">
        <v>347</v>
      </c>
      <c r="C126" s="234"/>
      <c r="D126" s="174"/>
      <c r="E126" s="200"/>
      <c r="F126" s="171"/>
      <c r="G126" s="237"/>
      <c r="H126" s="174"/>
      <c r="I126" s="200"/>
      <c r="J126" s="41">
        <v>4</v>
      </c>
      <c r="K126" s="48">
        <v>0</v>
      </c>
      <c r="L126" s="229"/>
      <c r="M126" s="208"/>
      <c r="N126" s="146">
        <f t="shared" si="18"/>
        <v>4</v>
      </c>
      <c r="O126" s="147">
        <f t="shared" si="19"/>
        <v>0</v>
      </c>
      <c r="P126" s="112">
        <f t="shared" si="20"/>
        <v>4</v>
      </c>
      <c r="Q126" s="37">
        <f t="shared" si="21"/>
        <v>0</v>
      </c>
      <c r="R126" s="38">
        <f t="shared" si="22"/>
        <v>0</v>
      </c>
      <c r="S126" s="38">
        <f t="shared" si="23"/>
        <v>0</v>
      </c>
    </row>
    <row r="127" spans="1:19" s="38" customFormat="1" ht="15">
      <c r="A127" s="231">
        <v>29</v>
      </c>
      <c r="B127" s="235" t="s">
        <v>343</v>
      </c>
      <c r="C127" s="234"/>
      <c r="D127" s="171"/>
      <c r="E127" s="237"/>
      <c r="F127" s="171"/>
      <c r="G127" s="237"/>
      <c r="H127" s="41">
        <v>1</v>
      </c>
      <c r="I127" s="115">
        <v>0</v>
      </c>
      <c r="J127" s="41">
        <v>1</v>
      </c>
      <c r="K127" s="48">
        <v>2</v>
      </c>
      <c r="L127" s="229"/>
      <c r="M127" s="208"/>
      <c r="N127" s="146">
        <f t="shared" si="18"/>
        <v>2</v>
      </c>
      <c r="O127" s="147">
        <f t="shared" si="19"/>
        <v>2</v>
      </c>
      <c r="P127" s="112">
        <f t="shared" si="20"/>
        <v>2</v>
      </c>
      <c r="Q127" s="37">
        <f t="shared" si="21"/>
        <v>2</v>
      </c>
      <c r="R127" s="38">
        <f t="shared" si="22"/>
        <v>0</v>
      </c>
      <c r="S127" s="38">
        <f t="shared" si="23"/>
        <v>0</v>
      </c>
    </row>
    <row r="128" spans="1:19" s="38" customFormat="1" ht="15">
      <c r="A128" s="231">
        <v>30</v>
      </c>
      <c r="B128" s="235" t="s">
        <v>305</v>
      </c>
      <c r="C128" s="234" t="s">
        <v>151</v>
      </c>
      <c r="D128" s="174"/>
      <c r="E128" s="200"/>
      <c r="F128" s="47">
        <v>1</v>
      </c>
      <c r="G128" s="115">
        <v>1</v>
      </c>
      <c r="H128" s="174"/>
      <c r="I128" s="200"/>
      <c r="J128" s="174"/>
      <c r="K128" s="204"/>
      <c r="L128" s="54"/>
      <c r="M128" s="193"/>
      <c r="N128" s="146">
        <f t="shared" si="18"/>
        <v>1</v>
      </c>
      <c r="O128" s="147">
        <f t="shared" si="19"/>
        <v>1</v>
      </c>
      <c r="P128" s="112">
        <f t="shared" si="20"/>
        <v>1</v>
      </c>
      <c r="Q128" s="37">
        <f t="shared" si="21"/>
        <v>1</v>
      </c>
      <c r="R128" s="38">
        <f t="shared" si="22"/>
        <v>0</v>
      </c>
      <c r="S128" s="38">
        <f t="shared" si="23"/>
        <v>0</v>
      </c>
    </row>
    <row r="129" spans="1:19" s="38" customFormat="1" ht="15">
      <c r="A129" s="231">
        <v>31</v>
      </c>
      <c r="B129" s="235"/>
      <c r="C129" s="234"/>
      <c r="D129" s="41"/>
      <c r="E129" s="48"/>
      <c r="F129" s="41"/>
      <c r="G129" s="48"/>
      <c r="H129" s="41"/>
      <c r="I129" s="115"/>
      <c r="J129" s="41"/>
      <c r="K129" s="48"/>
      <c r="L129" s="229"/>
      <c r="M129" s="208"/>
      <c r="N129" s="146"/>
      <c r="O129" s="147"/>
      <c r="P129" s="112"/>
      <c r="Q129" s="37"/>
      <c r="R129" s="38">
        <f t="shared" si="22"/>
        <v>0</v>
      </c>
      <c r="S129" s="38">
        <f t="shared" si="23"/>
        <v>0</v>
      </c>
    </row>
    <row r="130" spans="1:19" ht="15.75">
      <c r="A130" s="231">
        <v>32</v>
      </c>
      <c r="B130" s="239"/>
      <c r="C130" s="234"/>
      <c r="D130" s="47"/>
      <c r="E130" s="48"/>
      <c r="F130" s="47"/>
      <c r="G130" s="48"/>
      <c r="H130" s="41"/>
      <c r="I130" s="115"/>
      <c r="J130" s="41"/>
      <c r="K130" s="48"/>
      <c r="L130" s="54"/>
      <c r="M130" s="193"/>
      <c r="N130" s="146"/>
      <c r="O130" s="147"/>
      <c r="P130" s="112"/>
      <c r="Q130" s="37"/>
      <c r="R130" s="38">
        <f t="shared" si="22"/>
        <v>0</v>
      </c>
      <c r="S130" s="38">
        <f t="shared" si="23"/>
        <v>0</v>
      </c>
    </row>
    <row r="131" spans="2:6" ht="15.75">
      <c r="B131" s="40"/>
      <c r="C131" s="38"/>
      <c r="D131" s="93"/>
      <c r="E131" s="94"/>
      <c r="F131" s="95"/>
    </row>
    <row r="132" spans="2:9" ht="15.75">
      <c r="B132" s="240" t="s">
        <v>323</v>
      </c>
      <c r="C132" s="240"/>
      <c r="D132" s="241"/>
      <c r="E132" s="242"/>
      <c r="F132" s="243"/>
      <c r="G132" s="242"/>
      <c r="H132" s="244"/>
      <c r="I132" s="242"/>
    </row>
    <row r="133" spans="2:6" ht="15.75">
      <c r="B133" s="149" t="s">
        <v>322</v>
      </c>
      <c r="C133" s="38"/>
      <c r="D133" s="93"/>
      <c r="E133" s="94"/>
      <c r="F133" s="95"/>
    </row>
    <row r="134" spans="1:87" s="100" customFormat="1" ht="15.75">
      <c r="A134" s="98"/>
      <c r="B134" s="149" t="s">
        <v>126</v>
      </c>
      <c r="C134" s="11"/>
      <c r="D134" s="99"/>
      <c r="F134" s="101"/>
      <c r="H134" s="102"/>
      <c r="J134" s="103"/>
      <c r="L134" s="102"/>
      <c r="N134" s="103"/>
      <c r="O134" s="103"/>
      <c r="P134" s="103"/>
      <c r="Q134" s="103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</row>
    <row r="136" spans="1:87" s="100" customFormat="1" ht="15.75">
      <c r="A136" s="150"/>
      <c r="B136" s="151" t="s">
        <v>320</v>
      </c>
      <c r="C136" s="151"/>
      <c r="D136" s="152"/>
      <c r="E136" s="153"/>
      <c r="F136" s="154"/>
      <c r="G136" s="153"/>
      <c r="H136" s="155"/>
      <c r="I136" s="153"/>
      <c r="J136" s="156"/>
      <c r="L136" s="102"/>
      <c r="N136" s="103"/>
      <c r="O136" s="103"/>
      <c r="P136" s="103"/>
      <c r="Q136" s="103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</row>
  </sheetData>
  <sheetProtection/>
  <mergeCells count="11">
    <mergeCell ref="L2:M2"/>
    <mergeCell ref="P2:Q2"/>
    <mergeCell ref="D3:E3"/>
    <mergeCell ref="F3:G3"/>
    <mergeCell ref="H3:I3"/>
    <mergeCell ref="J3:K3"/>
    <mergeCell ref="L3:M3"/>
    <mergeCell ref="D2:E2"/>
    <mergeCell ref="F2:G2"/>
    <mergeCell ref="H2:I2"/>
    <mergeCell ref="J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Uživatel systému Windows</cp:lastModifiedBy>
  <cp:lastPrinted>2014-01-16T05:45:47Z</cp:lastPrinted>
  <dcterms:created xsi:type="dcterms:W3CDTF">2002-10-17T18:53:27Z</dcterms:created>
  <dcterms:modified xsi:type="dcterms:W3CDTF">2019-03-25T10:44:59Z</dcterms:modified>
  <cp:category/>
  <cp:version/>
  <cp:contentType/>
  <cp:contentStatus/>
</cp:coreProperties>
</file>