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18 podzim\"/>
    </mc:Choice>
  </mc:AlternateContent>
  <bookViews>
    <workbookView xWindow="0" yWindow="0" windowWidth="23040" windowHeight="9384"/>
  </bookViews>
  <sheets>
    <sheet name="Podle pořadí" sheetId="11" r:id="rId1"/>
    <sheet name="Losování" sheetId="4" r:id="rId2"/>
    <sheet name="ELO" sheetId="8" r:id="rId3"/>
    <sheet name="History" sheetId="7" r:id="rId4"/>
    <sheet name="Medailisté" sheetId="10" r:id="rId5"/>
  </sheets>
  <calcPr calcId="152511"/>
</workbook>
</file>

<file path=xl/calcChain.xml><?xml version="1.0" encoding="utf-8"?>
<calcChain xmlns="http://schemas.openxmlformats.org/spreadsheetml/2006/main">
  <c r="O31" i="8" l="1"/>
  <c r="Q31" i="8" s="1"/>
  <c r="O32" i="8"/>
  <c r="Q32" i="8"/>
  <c r="O33" i="8"/>
  <c r="Q33" i="8" s="1"/>
  <c r="O34" i="8"/>
  <c r="Q34" i="8" s="1"/>
  <c r="Q6" i="8"/>
  <c r="O6" i="8"/>
  <c r="J48" i="11"/>
  <c r="I48" i="11" l="1"/>
  <c r="L4" i="11" s="1"/>
  <c r="Q27" i="8" l="1"/>
  <c r="Q28" i="8"/>
  <c r="O47" i="8"/>
  <c r="O46" i="8"/>
  <c r="O45" i="8"/>
  <c r="O44" i="8"/>
  <c r="O43" i="8"/>
  <c r="O42" i="8"/>
  <c r="W23" i="7"/>
  <c r="X23" i="7"/>
  <c r="Y23" i="7"/>
  <c r="Z23" i="7"/>
  <c r="AA23" i="7"/>
  <c r="AB23" i="7"/>
  <c r="AC23" i="7"/>
  <c r="AD23" i="7"/>
  <c r="AE23" i="7"/>
  <c r="AF23" i="7"/>
  <c r="AG23" i="7"/>
  <c r="AH23" i="7"/>
  <c r="AI23" i="7"/>
  <c r="AJ23" i="7"/>
  <c r="AK23" i="7"/>
  <c r="V23" i="7" l="1"/>
  <c r="O41" i="8" l="1"/>
  <c r="O40" i="8" l="1"/>
  <c r="O37" i="8" l="1"/>
  <c r="O38" i="8"/>
  <c r="O39" i="8"/>
  <c r="O36" i="8" l="1"/>
  <c r="O35" i="8"/>
  <c r="O23" i="8" l="1"/>
  <c r="Q23" i="8" l="1"/>
  <c r="O30" i="8"/>
  <c r="Q30" i="8" s="1"/>
  <c r="O29" i="8"/>
  <c r="Q29" i="8" s="1"/>
  <c r="O28" i="8" l="1"/>
  <c r="O27" i="8" l="1"/>
  <c r="O20" i="8" l="1"/>
  <c r="Q20" i="8" s="1"/>
  <c r="O10" i="8"/>
  <c r="Q10" i="8" s="1"/>
  <c r="O24" i="8" l="1"/>
  <c r="Q24" i="8" s="1"/>
  <c r="O25" i="8"/>
  <c r="Q25" i="8" s="1"/>
  <c r="O26" i="8"/>
  <c r="Q26" i="8" s="1"/>
  <c r="O7" i="8"/>
  <c r="O8" i="8"/>
  <c r="O9" i="8"/>
  <c r="O11" i="8"/>
  <c r="O12" i="8"/>
  <c r="O13" i="8"/>
  <c r="O14" i="8"/>
  <c r="Q14" i="8" s="1"/>
  <c r="O15" i="8"/>
  <c r="O16" i="8"/>
  <c r="Q16" i="8" s="1"/>
  <c r="O17" i="8"/>
  <c r="O18" i="8"/>
  <c r="O19" i="8"/>
  <c r="O21" i="8"/>
  <c r="O22" i="8"/>
  <c r="O5" i="8"/>
  <c r="Q22" i="8" l="1"/>
  <c r="Q5" i="8"/>
  <c r="Q9" i="8"/>
  <c r="Q17" i="8"/>
  <c r="Q19" i="8"/>
  <c r="Q11" i="8"/>
  <c r="Q21" i="8"/>
  <c r="Q13" i="8"/>
  <c r="Q18" i="8"/>
  <c r="Q12" i="8"/>
  <c r="Q8" i="8"/>
  <c r="Q7" i="8"/>
  <c r="Q15" i="8"/>
</calcChain>
</file>

<file path=xl/sharedStrings.xml><?xml version="1.0" encoding="utf-8"?>
<sst xmlns="http://schemas.openxmlformats.org/spreadsheetml/2006/main" count="789" uniqueCount="341">
  <si>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</si>
  <si>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</si>
  <si>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</si>
  <si>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</si>
  <si>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</si>
  <si>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</si>
  <si>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</si>
  <si>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</si>
  <si>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</si>
  <si>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3.VT</t>
  </si>
  <si>
    <t>Počet odehraných partií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</si>
  <si>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</si>
  <si>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</si>
  <si>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</si>
  <si>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</si>
  <si>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</si>
  <si>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</si>
  <si>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</si>
  <si>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</si>
  <si>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</si>
  <si>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</si>
  <si>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</si>
  <si>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</si>
  <si>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</si>
  <si>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</si>
  <si>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</si>
  <si>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</si>
  <si>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</si>
  <si>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</si>
  <si>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</si>
  <si>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</si>
  <si>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</si>
  <si>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</si>
  <si>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</si>
  <si>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</si>
  <si>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</si>
  <si>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</si>
  <si>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</si>
  <si>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</si>
  <si>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</si>
  <si>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</si>
  <si>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</si>
  <si>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</si>
  <si>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</si>
  <si>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</si>
  <si>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</si>
  <si>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</si>
  <si>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</si>
  <si>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</si>
  <si>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</si>
  <si>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</si>
  <si>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</si>
  <si>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</si>
  <si>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</si>
  <si>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</si>
  <si>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</si>
  <si>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</si>
  <si>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</si>
  <si>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</si>
  <si>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</si>
  <si>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</si>
  <si>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</si>
  <si>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</si>
  <si>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</si>
  <si>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</si>
  <si>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</si>
  <si>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</si>
  <si>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</si>
  <si>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</si>
  <si>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</si>
  <si>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</si>
  <si>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</si>
  <si>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</si>
  <si>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</si>
  <si>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</si>
  <si>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</si>
  <si>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</si>
  <si>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</si>
  <si>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</si>
  <si>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</si>
  <si>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</si>
  <si>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</si>
  <si>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</si>
  <si>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</si>
  <si>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</si>
  <si>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</si>
  <si>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</si>
  <si>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</si>
  <si>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</si>
  <si>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</si>
  <si>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</si>
  <si>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</si>
  <si>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</si>
  <si>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</si>
  <si>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</si>
  <si>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</si>
  <si>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</si>
  <si>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</si>
  <si>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</si>
  <si>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</si>
  <si>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</si>
  <si>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</si>
  <si>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</si>
  <si>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</si>
  <si>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</si>
  <si>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</si>
  <si>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</si>
  <si>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</si>
  <si>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</si>
  <si>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</si>
  <si>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</si>
  <si>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</si>
  <si>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</si>
  <si>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</si>
  <si>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</si>
  <si>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</si>
  <si>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</si>
  <si>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</si>
  <si>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</si>
  <si>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</si>
  <si>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</si>
  <si>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</si>
  <si>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</si>
  <si>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</si>
  <si>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</si>
  <si>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</si>
  <si>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</si>
  <si>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</si>
  <si>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</si>
  <si>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</si>
  <si>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</si>
  <si>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</si>
  <si>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</si>
  <si>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</si>
  <si>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</si>
  <si>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</si>
  <si>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</si>
  <si>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</si>
  <si>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</si>
  <si>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</si>
  <si>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</si>
  <si>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</si>
  <si>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</si>
  <si>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</si>
  <si>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</si>
  <si>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</si>
  <si>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</si>
  <si>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</si>
  <si>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</si>
  <si>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</si>
  <si>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</si>
  <si>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</si>
  <si>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</si>
  <si>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</si>
  <si>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</si>
  <si>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</si>
  <si>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</si>
  <si>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</si>
  <si>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</si>
  <si>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</si>
  <si>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</si>
  <si>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</si>
  <si>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</si>
  <si>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</si>
  <si>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</si>
  <si>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</si>
  <si>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</si>
  <si>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</si>
  <si>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</si>
  <si>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</si>
  <si>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</si>
  <si>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</si>
  <si>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</si>
  <si>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</si>
  <si>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</si>
  <si>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</si>
  <si>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</si>
  <si>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</si>
  <si>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</si>
  <si>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</si>
  <si>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</si>
  <si>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</si>
  <si>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</si>
  <si>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</si>
  <si>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</si>
  <si>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</si>
  <si>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</si>
  <si>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</si>
  <si>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</si>
  <si>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</si>
  <si>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</si>
  <si>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</si>
  <si>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</si>
  <si>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</si>
  <si>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</si>
  <si>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</si>
  <si>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</si>
  <si>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</si>
  <si>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</si>
  <si>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</si>
  <si>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</si>
  <si>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</si>
  <si>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</si>
  <si>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</si>
  <si>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</si>
  <si>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</si>
  <si>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</si>
  <si>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</si>
  <si>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</si>
  <si>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</si>
  <si>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</si>
  <si>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</si>
  <si>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</si>
  <si>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</si>
  <si>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</si>
  <si>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</si>
  <si>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</si>
  <si>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</si>
  <si>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</si>
  <si>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</si>
  <si>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</si>
  <si>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</si>
  <si>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</si>
  <si>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</si>
  <si>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</si>
  <si>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</si>
  <si>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</si>
  <si>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</si>
  <si>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</si>
  <si>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Miča</t>
  </si>
  <si>
    <t>Kubala</t>
  </si>
  <si>
    <t>Saforek</t>
  </si>
  <si>
    <t>Boháč</t>
  </si>
  <si>
    <t>Koval</t>
  </si>
  <si>
    <t>Vyvial</t>
  </si>
  <si>
    <t>Konečný</t>
  </si>
  <si>
    <t>Lička</t>
  </si>
  <si>
    <t>Zmelty</t>
  </si>
  <si>
    <t>Bebek</t>
  </si>
  <si>
    <t>Vrátný</t>
  </si>
  <si>
    <t>Sysala</t>
  </si>
  <si>
    <t>Adamec</t>
  </si>
  <si>
    <t>Lavrišin</t>
  </si>
  <si>
    <t>Pavlok</t>
  </si>
  <si>
    <t>Bužek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</si>
  <si>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</si>
  <si>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</si>
  <si>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</si>
  <si>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</si>
  <si>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</si>
  <si>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</si>
  <si>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</si>
  <si>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</si>
  <si>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</si>
  <si>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</si>
  <si>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</si>
  <si>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Pavlica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</si>
  <si>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</si>
  <si>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</si>
  <si>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</si>
  <si>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</si>
  <si>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</si>
  <si>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</si>
  <si>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</si>
  <si>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</si>
  <si>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</si>
  <si>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</si>
  <si>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</si>
  <si>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</si>
  <si>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</si>
  <si>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Klus</t>
  </si>
  <si>
    <t>Schenk</t>
  </si>
  <si>
    <t>Mičová</t>
  </si>
  <si>
    <t>Mičová Barbora</t>
  </si>
  <si>
    <t>82.</t>
  </si>
  <si>
    <t>Růčka David Lev</t>
  </si>
  <si>
    <t>83.</t>
  </si>
  <si>
    <t>Růčka</t>
  </si>
  <si>
    <t>Šugárek Martin</t>
  </si>
  <si>
    <t>84.</t>
  </si>
  <si>
    <t>???</t>
  </si>
  <si>
    <t>podzim 2018</t>
  </si>
  <si>
    <t>?</t>
  </si>
  <si>
    <t>1 : 0</t>
  </si>
  <si>
    <t>0 : 1</t>
  </si>
  <si>
    <t>Vysoglad</t>
  </si>
  <si>
    <t>1/2</t>
  </si>
  <si>
    <t>Lepík</t>
  </si>
  <si>
    <t>Buchta L.</t>
  </si>
  <si>
    <t>Frank M.</t>
  </si>
  <si>
    <t>Buchta B.</t>
  </si>
  <si>
    <t>Matusík O.</t>
  </si>
  <si>
    <t>Pravec M.</t>
  </si>
  <si>
    <t>Matusík J.</t>
  </si>
  <si>
    <t>Mičová B.</t>
  </si>
  <si>
    <t>Buchtová</t>
  </si>
  <si>
    <t>Jezerský</t>
  </si>
  <si>
    <t>Štěpán</t>
  </si>
  <si>
    <t>Buchta F.</t>
  </si>
  <si>
    <t>Osina</t>
  </si>
  <si>
    <t>Mavrev</t>
  </si>
  <si>
    <t>Burchta F.</t>
  </si>
  <si>
    <t>Pravec P.</t>
  </si>
  <si>
    <t>Koloničný</t>
  </si>
  <si>
    <t>Miča P.</t>
  </si>
  <si>
    <t>nad 1000</t>
  </si>
  <si>
    <t>FIDE turnaje - Počty hráčů</t>
  </si>
  <si>
    <t>Buchtová Viktorie</t>
  </si>
  <si>
    <t>Jezerský Vít</t>
  </si>
  <si>
    <t>Buchta Ferdinand</t>
  </si>
  <si>
    <t>Osina Jaromír</t>
  </si>
  <si>
    <t>Pravec Martin</t>
  </si>
  <si>
    <t>Koloničný Jaroslav</t>
  </si>
  <si>
    <t>Miča Petr</t>
  </si>
  <si>
    <t>SUMA</t>
  </si>
  <si>
    <t>85.</t>
  </si>
  <si>
    <t>86.</t>
  </si>
  <si>
    <t>87.</t>
  </si>
  <si>
    <t>88.</t>
  </si>
  <si>
    <t>89.</t>
  </si>
  <si>
    <t>90.</t>
  </si>
  <si>
    <t>91.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</si>
  <si>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</si>
  <si>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</si>
  <si>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</si>
  <si>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</si>
  <si>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</si>
  <si>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</si>
  <si>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</si>
  <si>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</si>
  <si>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Postupová tabulka po 3. kole</t>
  </si>
  <si>
    <t>Nováček Pavel</t>
  </si>
  <si>
    <t>Vaněk Jakub</t>
  </si>
  <si>
    <t>Nováček</t>
  </si>
  <si>
    <t>Fran A.</t>
  </si>
  <si>
    <t>Gřundil</t>
  </si>
  <si>
    <t>Vaněk</t>
  </si>
  <si>
    <t>1 K</t>
  </si>
  <si>
    <t>Gřundil David</t>
  </si>
  <si>
    <t>kontumační</t>
  </si>
  <si>
    <t>bod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</si>
</sst>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_ ;[Red]\-0\ "/>
  </numFmts>
  <fonts count="3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9"/>
      <name val="Segoe U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/>
    <xf numFmtId="0" fontId="4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5" fillId="0" borderId="0" xfId="0" applyFont="1"/>
    <xf numFmtId="0" fontId="6" fillId="0" borderId="0" xfId="0" applyFont="1"/>
    <xf numFmtId="0" fontId="0" fillId="0" borderId="4" xfId="0" applyBorder="1"/>
    <xf numFmtId="0" fontId="0" fillId="0" borderId="4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4" xfId="0" applyFont="1" applyBorder="1"/>
    <xf numFmtId="0" fontId="8" fillId="0" borderId="4" xfId="0" applyFont="1" applyBorder="1"/>
    <xf numFmtId="0" fontId="9" fillId="0" borderId="0" xfId="0" applyFont="1" applyBorder="1"/>
    <xf numFmtId="0" fontId="9" fillId="0" borderId="0" xfId="0" applyFont="1"/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11" fillId="0" borderId="6" xfId="0" applyFont="1" applyBorder="1"/>
    <xf numFmtId="0" fontId="3" fillId="0" borderId="5" xfId="0" applyFont="1" applyBorder="1"/>
    <xf numFmtId="0" fontId="11" fillId="0" borderId="0" xfId="0" applyFont="1" applyBorder="1"/>
    <xf numFmtId="0" fontId="3" fillId="0" borderId="0" xfId="0" applyFont="1" applyBorder="1"/>
    <xf numFmtId="0" fontId="1" fillId="3" borderId="0" xfId="0" applyFont="1" applyFill="1" applyBorder="1" applyAlignment="1">
      <alignment horizontal="center"/>
    </xf>
    <xf numFmtId="0" fontId="14" fillId="0" borderId="0" xfId="0" applyFont="1"/>
    <xf numFmtId="0" fontId="0" fillId="0" borderId="4" xfId="0" applyBorder="1" applyAlignment="1">
      <alignment horizontal="right"/>
    </xf>
    <xf numFmtId="0" fontId="1" fillId="3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5" fillId="0" borderId="0" xfId="0" applyFont="1" applyAlignment="1">
      <alignment horizontal="right"/>
    </xf>
    <xf numFmtId="0" fontId="7" fillId="0" borderId="0" xfId="0" applyFont="1"/>
    <xf numFmtId="0" fontId="0" fillId="0" borderId="4" xfId="0" applyFill="1" applyBorder="1"/>
    <xf numFmtId="0" fontId="0" fillId="4" borderId="4" xfId="0" applyFill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20" fillId="0" borderId="0" xfId="0" applyFont="1"/>
    <xf numFmtId="0" fontId="0" fillId="4" borderId="4" xfId="0" applyFill="1" applyBorder="1"/>
    <xf numFmtId="0" fontId="8" fillId="0" borderId="4" xfId="0" applyFont="1" applyFill="1" applyBorder="1"/>
    <xf numFmtId="0" fontId="0" fillId="0" borderId="4" xfId="0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1" fontId="3" fillId="4" borderId="5" xfId="0" applyNumberFormat="1" applyFont="1" applyFill="1" applyBorder="1" applyAlignment="1">
      <alignment horizontal="center"/>
    </xf>
    <xf numFmtId="1" fontId="3" fillId="3" borderId="5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3" fillId="3" borderId="4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5" fillId="0" borderId="0" xfId="0" applyNumberFormat="1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Border="1"/>
    <xf numFmtId="0" fontId="6" fillId="0" borderId="0" xfId="0" applyFont="1" applyAlignment="1">
      <alignment horizontal="left"/>
    </xf>
    <xf numFmtId="0" fontId="12" fillId="0" borderId="4" xfId="0" applyFont="1" applyBorder="1" applyAlignment="1">
      <alignment horizontal="center"/>
    </xf>
    <xf numFmtId="0" fontId="21" fillId="0" borderId="4" xfId="0" applyFont="1" applyBorder="1"/>
    <xf numFmtId="0" fontId="12" fillId="0" borderId="4" xfId="0" applyFont="1" applyBorder="1"/>
    <xf numFmtId="0" fontId="21" fillId="0" borderId="4" xfId="0" applyFont="1" applyFill="1" applyBorder="1"/>
    <xf numFmtId="1" fontId="12" fillId="0" borderId="4" xfId="0" applyNumberFormat="1" applyFont="1" applyBorder="1" applyAlignment="1">
      <alignment horizontal="center"/>
    </xf>
    <xf numFmtId="0" fontId="22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6" borderId="4" xfId="0" applyFont="1" applyFill="1" applyBorder="1" applyAlignment="1">
      <alignment horizontal="center"/>
    </xf>
    <xf numFmtId="0" fontId="12" fillId="0" borderId="4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0" fillId="11" borderId="4" xfId="0" applyFill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5" fillId="0" borderId="4" xfId="0" applyFont="1" applyBorder="1" applyAlignment="1">
      <alignment horizontal="right"/>
    </xf>
    <xf numFmtId="0" fontId="25" fillId="0" borderId="4" xfId="0" applyFont="1" applyBorder="1" applyAlignment="1">
      <alignment horizontal="center"/>
    </xf>
    <xf numFmtId="0" fontId="25" fillId="4" borderId="4" xfId="0" applyFont="1" applyFill="1" applyBorder="1" applyAlignment="1">
      <alignment horizontal="center"/>
    </xf>
    <xf numFmtId="0" fontId="25" fillId="3" borderId="4" xfId="0" applyFont="1" applyFill="1" applyBorder="1" applyAlignment="1">
      <alignment horizontal="center"/>
    </xf>
    <xf numFmtId="0" fontId="25" fillId="11" borderId="4" xfId="0" applyFont="1" applyFill="1" applyBorder="1" applyAlignment="1">
      <alignment horizontal="center"/>
    </xf>
    <xf numFmtId="0" fontId="23" fillId="6" borderId="4" xfId="0" applyFont="1" applyFill="1" applyBorder="1" applyAlignment="1">
      <alignment horizontal="center"/>
    </xf>
    <xf numFmtId="0" fontId="0" fillId="6" borderId="4" xfId="0" applyFill="1" applyBorder="1"/>
    <xf numFmtId="0" fontId="8" fillId="6" borderId="4" xfId="0" applyFont="1" applyFill="1" applyBorder="1"/>
    <xf numFmtId="0" fontId="8" fillId="6" borderId="4" xfId="0" applyFont="1" applyFill="1" applyBorder="1" applyAlignment="1">
      <alignment horizontal="center"/>
    </xf>
    <xf numFmtId="0" fontId="2" fillId="6" borderId="4" xfId="0" applyFont="1" applyFill="1" applyBorder="1"/>
    <xf numFmtId="0" fontId="8" fillId="11" borderId="4" xfId="0" applyFont="1" applyFill="1" applyBorder="1" applyAlignment="1">
      <alignment horizontal="center"/>
    </xf>
    <xf numFmtId="0" fontId="19" fillId="7" borderId="4" xfId="0" applyFont="1" applyFill="1" applyBorder="1" applyAlignment="1">
      <alignment horizontal="center"/>
    </xf>
    <xf numFmtId="0" fontId="23" fillId="7" borderId="4" xfId="0" applyFont="1" applyFill="1" applyBorder="1" applyAlignment="1">
      <alignment horizontal="center"/>
    </xf>
    <xf numFmtId="0" fontId="24" fillId="7" borderId="4" xfId="0" applyFont="1" applyFill="1" applyBorder="1" applyAlignment="1">
      <alignment horizontal="center"/>
    </xf>
    <xf numFmtId="0" fontId="17" fillId="7" borderId="4" xfId="0" applyFont="1" applyFill="1" applyBorder="1" applyAlignment="1">
      <alignment horizontal="center"/>
    </xf>
    <xf numFmtId="0" fontId="0" fillId="7" borderId="4" xfId="0" applyFill="1" applyBorder="1"/>
    <xf numFmtId="0" fontId="18" fillId="7" borderId="4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21" fillId="0" borderId="4" xfId="0" applyFont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15" fillId="3" borderId="0" xfId="0" applyFont="1" applyFill="1" applyBorder="1" applyAlignment="1">
      <alignment horizontal="right"/>
    </xf>
    <xf numFmtId="0" fontId="8" fillId="3" borderId="0" xfId="0" applyFont="1" applyFill="1" applyBorder="1" applyAlignment="1">
      <alignment horizontal="center"/>
    </xf>
    <xf numFmtId="0" fontId="24" fillId="3" borderId="0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23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5" fillId="7" borderId="0" xfId="0" applyFont="1" applyFill="1" applyAlignment="1">
      <alignment horizontal="center"/>
    </xf>
    <xf numFmtId="166" fontId="12" fillId="0" borderId="4" xfId="0" applyNumberFormat="1" applyFont="1" applyBorder="1"/>
    <xf numFmtId="0" fontId="3" fillId="11" borderId="5" xfId="0" applyFont="1" applyFill="1" applyBorder="1"/>
    <xf numFmtId="0" fontId="26" fillId="0" borderId="4" xfId="0" applyFont="1" applyBorder="1" applyAlignment="1">
      <alignment horizontal="center"/>
    </xf>
    <xf numFmtId="0" fontId="12" fillId="0" borderId="4" xfId="0" applyFont="1" applyBorder="1" applyAlignment="1">
      <alignment horizontal="left"/>
    </xf>
    <xf numFmtId="0" fontId="0" fillId="6" borderId="4" xfId="0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0" fillId="7" borderId="4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1" fontId="12" fillId="3" borderId="4" xfId="0" applyNumberFormat="1" applyFont="1" applyFill="1" applyBorder="1" applyAlignment="1">
      <alignment horizontal="center"/>
    </xf>
    <xf numFmtId="0" fontId="25" fillId="0" borderId="0" xfId="0" applyFont="1" applyBorder="1" applyAlignment="1">
      <alignment horizontal="right"/>
    </xf>
    <xf numFmtId="0" fontId="25" fillId="0" borderId="0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12" fillId="10" borderId="4" xfId="0" applyFont="1" applyFill="1" applyBorder="1" applyAlignment="1">
      <alignment horizontal="center"/>
    </xf>
    <xf numFmtId="0" fontId="12" fillId="10" borderId="4" xfId="0" applyFont="1" applyFill="1" applyBorder="1" applyAlignment="1">
      <alignment horizontal="left"/>
    </xf>
    <xf numFmtId="0" fontId="12" fillId="11" borderId="4" xfId="0" applyFont="1" applyFill="1" applyBorder="1" applyAlignment="1">
      <alignment horizontal="left"/>
    </xf>
    <xf numFmtId="0" fontId="12" fillId="11" borderId="4" xfId="0" applyFont="1" applyFill="1" applyBorder="1"/>
    <xf numFmtId="0" fontId="12" fillId="11" borderId="4" xfId="0" applyFont="1" applyFill="1" applyBorder="1" applyAlignment="1">
      <alignment horizontal="center"/>
    </xf>
    <xf numFmtId="0" fontId="12" fillId="9" borderId="4" xfId="0" applyFont="1" applyFill="1" applyBorder="1" applyAlignment="1">
      <alignment horizontal="left"/>
    </xf>
    <xf numFmtId="0" fontId="12" fillId="9" borderId="4" xfId="0" applyFont="1" applyFill="1" applyBorder="1" applyAlignment="1">
      <alignment horizontal="center"/>
    </xf>
    <xf numFmtId="0" fontId="27" fillId="3" borderId="4" xfId="0" applyFont="1" applyFill="1" applyBorder="1" applyAlignment="1">
      <alignment horizontal="center"/>
    </xf>
    <xf numFmtId="0" fontId="27" fillId="0" borderId="4" xfId="0" applyFont="1" applyBorder="1"/>
    <xf numFmtId="0" fontId="27" fillId="0" borderId="4" xfId="0" applyFont="1" applyFill="1" applyBorder="1"/>
    <xf numFmtId="0" fontId="3" fillId="5" borderId="5" xfId="0" applyFont="1" applyFill="1" applyBorder="1" applyAlignment="1">
      <alignment horizontal="center"/>
    </xf>
    <xf numFmtId="0" fontId="0" fillId="0" borderId="8" xfId="0" applyFill="1" applyBorder="1"/>
    <xf numFmtId="0" fontId="12" fillId="5" borderId="0" xfId="0" applyFont="1" applyFill="1"/>
    <xf numFmtId="0" fontId="17" fillId="0" borderId="0" xfId="0" applyFont="1"/>
    <xf numFmtId="0" fontId="11" fillId="0" borderId="0" xfId="0" applyFont="1"/>
    <xf numFmtId="0" fontId="8" fillId="0" borderId="0" xfId="0" applyFont="1" applyFill="1"/>
    <xf numFmtId="49" fontId="8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/>
    </xf>
    <xf numFmtId="0" fontId="0" fillId="6" borderId="8" xfId="0" applyFill="1" applyBorder="1"/>
    <xf numFmtId="0" fontId="2" fillId="0" borderId="4" xfId="0" applyFont="1" applyFill="1" applyBorder="1"/>
    <xf numFmtId="0" fontId="2" fillId="0" borderId="4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6" borderId="4" xfId="0" applyFont="1" applyFill="1" applyBorder="1"/>
    <xf numFmtId="0" fontId="3" fillId="6" borderId="4" xfId="0" applyFont="1" applyFill="1" applyBorder="1" applyAlignment="1">
      <alignment horizontal="center"/>
    </xf>
    <xf numFmtId="0" fontId="3" fillId="0" borderId="4" xfId="0" applyFont="1" applyBorder="1"/>
    <xf numFmtId="0" fontId="29" fillId="0" borderId="4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/>
    <xf numFmtId="0" fontId="30" fillId="0" borderId="0" xfId="0" applyFont="1" applyFill="1"/>
    <xf numFmtId="49" fontId="8" fillId="0" borderId="0" xfId="0" applyNumberFormat="1" applyFont="1" applyAlignment="1"/>
    <xf numFmtId="0" fontId="12" fillId="3" borderId="4" xfId="0" applyFont="1" applyFill="1" applyBorder="1"/>
    <xf numFmtId="0" fontId="3" fillId="3" borderId="5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3" fillId="3" borderId="4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0" fillId="3" borderId="0" xfId="0" applyFont="1" applyFill="1"/>
    <xf numFmtId="49" fontId="0" fillId="0" borderId="4" xfId="0" applyNumberForma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12" fillId="5" borderId="4" xfId="0" applyFont="1" applyFill="1" applyBorder="1"/>
    <xf numFmtId="0" fontId="7" fillId="5" borderId="4" xfId="0" applyFont="1" applyFill="1" applyBorder="1" applyAlignment="1">
      <alignment horizontal="center"/>
    </xf>
    <xf numFmtId="0" fontId="0" fillId="0" borderId="0" xfId="0"/>
    <xf numFmtId="0" fontId="6" fillId="0" borderId="0" xfId="0" applyFont="1"/>
    <xf numFmtId="0" fontId="32" fillId="3" borderId="4" xfId="0" applyFont="1" applyFill="1" applyBorder="1" applyAlignment="1">
      <alignment wrapText="1"/>
    </xf>
    <xf numFmtId="0" fontId="34" fillId="3" borderId="4" xfId="0" applyFont="1" applyFill="1" applyBorder="1" applyAlignment="1">
      <alignment horizontal="center" wrapText="1"/>
    </xf>
    <xf numFmtId="0" fontId="34" fillId="0" borderId="4" xfId="0" applyFont="1" applyFill="1" applyBorder="1" applyAlignment="1">
      <alignment horizontal="center" wrapText="1"/>
    </xf>
    <xf numFmtId="0" fontId="35" fillId="3" borderId="4" xfId="0" applyFont="1" applyFill="1" applyBorder="1" applyAlignment="1">
      <alignment horizontal="center" wrapText="1"/>
    </xf>
    <xf numFmtId="0" fontId="35" fillId="0" borderId="4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32" fillId="5" borderId="4" xfId="0" applyFont="1" applyFill="1" applyBorder="1" applyAlignment="1">
      <alignment wrapText="1"/>
    </xf>
    <xf numFmtId="0" fontId="34" fillId="5" borderId="4" xfId="0" applyFont="1" applyFill="1" applyBorder="1" applyAlignment="1">
      <alignment horizontal="center" wrapText="1"/>
    </xf>
    <xf numFmtId="0" fontId="35" fillId="5" borderId="4" xfId="0" applyFont="1" applyFill="1" applyBorder="1" applyAlignment="1">
      <alignment horizontal="center" wrapText="1"/>
    </xf>
    <xf numFmtId="0" fontId="32" fillId="4" borderId="4" xfId="0" applyFont="1" applyFill="1" applyBorder="1" applyAlignment="1">
      <alignment wrapText="1"/>
    </xf>
    <xf numFmtId="0" fontId="34" fillId="4" borderId="4" xfId="0" applyFont="1" applyFill="1" applyBorder="1" applyAlignment="1">
      <alignment horizontal="center" wrapText="1"/>
    </xf>
    <xf numFmtId="0" fontId="35" fillId="4" borderId="4" xfId="0" applyFont="1" applyFill="1" applyBorder="1" applyAlignment="1">
      <alignment horizontal="center" wrapText="1"/>
    </xf>
    <xf numFmtId="0" fontId="33" fillId="2" borderId="3" xfId="0" applyFont="1" applyFill="1" applyBorder="1" applyAlignment="1">
      <alignment wrapText="1"/>
    </xf>
    <xf numFmtId="0" fontId="21" fillId="2" borderId="3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2" fillId="5" borderId="4" xfId="0" applyFont="1" applyFill="1" applyBorder="1" applyAlignment="1">
      <alignment horizontal="center" wrapText="1"/>
    </xf>
    <xf numFmtId="0" fontId="32" fillId="4" borderId="4" xfId="0" applyFont="1" applyFill="1" applyBorder="1" applyAlignment="1">
      <alignment horizontal="center" wrapText="1"/>
    </xf>
    <xf numFmtId="0" fontId="32" fillId="3" borderId="1" xfId="0" applyFont="1" applyFill="1" applyBorder="1" applyAlignment="1">
      <alignment horizontal="center" wrapText="1"/>
    </xf>
    <xf numFmtId="0" fontId="32" fillId="3" borderId="4" xfId="0" applyFont="1" applyFill="1" applyBorder="1" applyAlignment="1">
      <alignment horizontal="center" wrapText="1"/>
    </xf>
    <xf numFmtId="0" fontId="32" fillId="3" borderId="4" xfId="0" applyFont="1" applyFill="1" applyBorder="1"/>
    <xf numFmtId="0" fontId="0" fillId="0" borderId="4" xfId="0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12" borderId="4" xfId="0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36" fillId="4" borderId="4" xfId="0" applyFont="1" applyFill="1" applyBorder="1" applyAlignment="1">
      <alignment horizontal="center" wrapText="1"/>
    </xf>
    <xf numFmtId="49" fontId="8" fillId="0" borderId="4" xfId="0" applyNumberFormat="1" applyFont="1" applyFill="1" applyBorder="1" applyAlignment="1">
      <alignment horizontal="center"/>
    </xf>
    <xf numFmtId="49" fontId="0" fillId="2" borderId="4" xfId="0" applyNumberFormat="1" applyFont="1" applyFill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3" fillId="7" borderId="0" xfId="0" applyFont="1" applyFill="1" applyBorder="1" applyAlignment="1">
      <alignment horizontal="center"/>
    </xf>
    <xf numFmtId="0" fontId="17" fillId="7" borderId="0" xfId="0" applyFont="1" applyFill="1" applyBorder="1" applyAlignment="1">
      <alignment horizontal="center"/>
    </xf>
    <xf numFmtId="0" fontId="0" fillId="11" borderId="4" xfId="0" applyFont="1" applyFill="1" applyBorder="1" applyAlignment="1">
      <alignment horizontal="center"/>
    </xf>
    <xf numFmtId="0" fontId="27" fillId="2" borderId="4" xfId="0" applyFont="1" applyFill="1" applyBorder="1"/>
    <xf numFmtId="0" fontId="12" fillId="0" borderId="1" xfId="0" applyFont="1" applyBorder="1" applyAlignment="1">
      <alignment horizontal="center"/>
    </xf>
    <xf numFmtId="0" fontId="27" fillId="2" borderId="1" xfId="0" applyFont="1" applyFill="1" applyBorder="1"/>
    <xf numFmtId="0" fontId="12" fillId="3" borderId="1" xfId="0" applyFont="1" applyFill="1" applyBorder="1"/>
    <xf numFmtId="1" fontId="12" fillId="0" borderId="1" xfId="0" applyNumberFormat="1" applyFont="1" applyBorder="1" applyAlignment="1">
      <alignment horizontal="center"/>
    </xf>
    <xf numFmtId="166" fontId="12" fillId="0" borderId="1" xfId="0" applyNumberFormat="1" applyFont="1" applyBorder="1"/>
    <xf numFmtId="0" fontId="12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7" fillId="0" borderId="2" xfId="0" applyFont="1" applyBorder="1"/>
    <xf numFmtId="0" fontId="12" fillId="3" borderId="2" xfId="0" applyFont="1" applyFill="1" applyBorder="1"/>
    <xf numFmtId="1" fontId="12" fillId="0" borderId="2" xfId="0" applyNumberFormat="1" applyFont="1" applyBorder="1" applyAlignment="1">
      <alignment horizontal="center"/>
    </xf>
    <xf numFmtId="0" fontId="12" fillId="0" borderId="9" xfId="0" applyFont="1" applyBorder="1"/>
    <xf numFmtId="166" fontId="12" fillId="0" borderId="2" xfId="0" applyNumberFormat="1" applyFont="1" applyBorder="1"/>
    <xf numFmtId="0" fontId="32" fillId="4" borderId="1" xfId="0" applyFont="1" applyFill="1" applyBorder="1" applyAlignment="1">
      <alignment horizontal="center" wrapText="1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6" fillId="7" borderId="3" xfId="0" applyNumberFormat="1" applyFont="1" applyFill="1" applyBorder="1" applyAlignment="1">
      <alignment horizontal="center" vertical="center"/>
    </xf>
    <xf numFmtId="49" fontId="7" fillId="7" borderId="1" xfId="0" applyNumberFormat="1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1" fillId="7" borderId="4" xfId="0" applyFont="1" applyFill="1" applyBorder="1" applyAlignment="1">
      <alignment horizontal="center"/>
    </xf>
    <xf numFmtId="0" fontId="21" fillId="8" borderId="4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CCECFF"/>
      <color rgb="FFCCFF99"/>
      <color rgb="FF33CC33"/>
      <color rgb="FFFFFF66"/>
      <color rgb="FFFF6699"/>
      <color rgb="FF99FF66"/>
      <color rgb="FF008000"/>
      <color rgb="FF99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39" sqref="M39"/>
    </sheetView>
  </sheetViews>
  <sheetFormatPr defaultRowHeight="14.4" x14ac:dyDescent="0.3"/>
  <cols>
    <col min="1" max="1" width="7.109375" bestFit="1" customWidth="1"/>
    <col min="2" max="2" width="7.109375" customWidth="1"/>
    <col min="3" max="3" width="21.77734375" customWidth="1"/>
    <col min="4" max="4" width="9.21875" bestFit="1" customWidth="1"/>
    <col min="5" max="5" width="7.33203125" bestFit="1" customWidth="1"/>
    <col min="6" max="6" width="5.6640625" bestFit="1" customWidth="1"/>
    <col min="8" max="8" width="11" bestFit="1" customWidth="1"/>
    <col min="9" max="9" width="9.6640625" bestFit="1" customWidth="1"/>
    <col min="10" max="10" width="12.109375" style="165" bestFit="1" customWidth="1"/>
    <col min="12" max="12" width="17.77734375" bestFit="1" customWidth="1"/>
  </cols>
  <sheetData>
    <row r="1" spans="1:12" ht="18" x14ac:dyDescent="0.35">
      <c r="A1" s="165"/>
      <c r="B1" s="166" t="s">
        <v>330</v>
      </c>
      <c r="C1" s="165"/>
      <c r="D1" s="165"/>
      <c r="E1" s="165"/>
      <c r="F1" s="165"/>
      <c r="L1" s="181" t="s">
        <v>328</v>
      </c>
    </row>
    <row r="2" spans="1:12" s="165" customFormat="1" ht="18" x14ac:dyDescent="0.35">
      <c r="B2" s="166"/>
      <c r="L2" s="190" t="s">
        <v>329</v>
      </c>
    </row>
    <row r="3" spans="1:12" ht="18" x14ac:dyDescent="0.35">
      <c r="A3" s="165"/>
      <c r="B3" s="165"/>
      <c r="C3" s="166"/>
      <c r="D3" s="165"/>
      <c r="E3" s="165"/>
      <c r="F3" s="165"/>
      <c r="H3" s="181" t="s">
        <v>324</v>
      </c>
      <c r="I3" s="181" t="s">
        <v>326</v>
      </c>
      <c r="J3" s="181" t="s">
        <v>339</v>
      </c>
    </row>
    <row r="4" spans="1:12" ht="19.2" x14ac:dyDescent="0.45">
      <c r="A4" s="181" t="s">
        <v>60</v>
      </c>
      <c r="B4" s="181" t="s">
        <v>322</v>
      </c>
      <c r="C4" s="180" t="s">
        <v>0</v>
      </c>
      <c r="D4" s="181" t="s">
        <v>136</v>
      </c>
      <c r="E4" s="181" t="s">
        <v>323</v>
      </c>
      <c r="F4" s="181" t="s">
        <v>50</v>
      </c>
      <c r="H4" s="190" t="s">
        <v>325</v>
      </c>
      <c r="I4" s="190" t="s">
        <v>327</v>
      </c>
      <c r="J4" s="190" t="s">
        <v>340</v>
      </c>
      <c r="L4" s="192">
        <f>SUM(F5:F47)-SUM(H5:H47)-I48/2-J48</f>
        <v>52</v>
      </c>
    </row>
    <row r="5" spans="1:12" ht="18.600000000000001" customHeight="1" x14ac:dyDescent="0.45">
      <c r="A5" s="182" t="s">
        <v>11</v>
      </c>
      <c r="B5" s="164">
        <v>1</v>
      </c>
      <c r="C5" s="174" t="s">
        <v>127</v>
      </c>
      <c r="D5" s="175">
        <v>2164</v>
      </c>
      <c r="E5" s="176">
        <v>2135</v>
      </c>
      <c r="F5" s="183">
        <v>5</v>
      </c>
      <c r="H5" s="191">
        <v>2</v>
      </c>
      <c r="I5" s="188"/>
      <c r="J5" s="188"/>
    </row>
    <row r="6" spans="1:12" s="165" customFormat="1" ht="18.600000000000001" customHeight="1" x14ac:dyDescent="0.45">
      <c r="A6" s="182" t="s">
        <v>12</v>
      </c>
      <c r="B6" s="164">
        <v>2</v>
      </c>
      <c r="C6" s="174" t="s">
        <v>331</v>
      </c>
      <c r="D6" s="175">
        <v>2035</v>
      </c>
      <c r="E6" s="176"/>
      <c r="F6" s="183">
        <v>4</v>
      </c>
      <c r="H6" s="191">
        <v>2</v>
      </c>
      <c r="I6" s="188">
        <v>2</v>
      </c>
      <c r="J6" s="188"/>
    </row>
    <row r="7" spans="1:12" ht="18.600000000000001" customHeight="1" x14ac:dyDescent="0.45">
      <c r="A7" s="182" t="s">
        <v>13</v>
      </c>
      <c r="B7" s="164">
        <v>3</v>
      </c>
      <c r="C7" s="174" t="s">
        <v>131</v>
      </c>
      <c r="D7" s="175">
        <v>2029</v>
      </c>
      <c r="E7" s="176">
        <v>2050</v>
      </c>
      <c r="F7" s="183">
        <v>4</v>
      </c>
      <c r="H7" s="191">
        <v>2</v>
      </c>
      <c r="I7" s="188"/>
      <c r="J7" s="188"/>
    </row>
    <row r="8" spans="1:12" ht="18.600000000000001" customHeight="1" x14ac:dyDescent="0.45">
      <c r="A8" s="182" t="s">
        <v>14</v>
      </c>
      <c r="B8" s="164">
        <v>4</v>
      </c>
      <c r="C8" s="174" t="s">
        <v>33</v>
      </c>
      <c r="D8" s="175">
        <v>2024</v>
      </c>
      <c r="E8" s="176">
        <v>2023</v>
      </c>
      <c r="F8" s="183">
        <v>3.5</v>
      </c>
      <c r="H8" s="191">
        <v>2</v>
      </c>
      <c r="I8" s="188">
        <v>1</v>
      </c>
      <c r="J8" s="188"/>
    </row>
    <row r="9" spans="1:12" ht="18.600000000000001" customHeight="1" x14ac:dyDescent="0.45">
      <c r="A9" s="182" t="s">
        <v>15</v>
      </c>
      <c r="B9" s="164">
        <v>5</v>
      </c>
      <c r="C9" s="174" t="s">
        <v>37</v>
      </c>
      <c r="D9" s="175">
        <v>1923</v>
      </c>
      <c r="E9" s="176">
        <v>1907</v>
      </c>
      <c r="F9" s="183">
        <v>3.5</v>
      </c>
      <c r="H9" s="191">
        <v>2</v>
      </c>
      <c r="I9" s="188">
        <v>2</v>
      </c>
      <c r="J9" s="188"/>
    </row>
    <row r="10" spans="1:12" ht="18.600000000000001" customHeight="1" x14ac:dyDescent="0.45">
      <c r="A10" s="182" t="s">
        <v>16</v>
      </c>
      <c r="B10" s="164">
        <v>7</v>
      </c>
      <c r="C10" s="174" t="s">
        <v>185</v>
      </c>
      <c r="D10" s="175">
        <v>1788</v>
      </c>
      <c r="E10" s="176">
        <v>1785</v>
      </c>
      <c r="F10" s="183">
        <v>3.5</v>
      </c>
      <c r="H10" s="191">
        <v>2</v>
      </c>
      <c r="I10" s="188">
        <v>1</v>
      </c>
      <c r="J10" s="188"/>
    </row>
    <row r="11" spans="1:12" ht="18.600000000000001" customHeight="1" x14ac:dyDescent="0.45">
      <c r="A11" s="182" t="s">
        <v>17</v>
      </c>
      <c r="B11" s="164">
        <v>10</v>
      </c>
      <c r="C11" s="174" t="s">
        <v>254</v>
      </c>
      <c r="D11" s="175">
        <v>1642</v>
      </c>
      <c r="E11" s="176">
        <v>1781</v>
      </c>
      <c r="F11" s="183">
        <v>3.5</v>
      </c>
      <c r="H11" s="191">
        <v>2</v>
      </c>
      <c r="I11" s="188">
        <v>1</v>
      </c>
      <c r="J11" s="188"/>
    </row>
    <row r="12" spans="1:12" ht="18.600000000000001" customHeight="1" x14ac:dyDescent="0.45">
      <c r="A12" s="182" t="s">
        <v>18</v>
      </c>
      <c r="B12" s="194">
        <v>13</v>
      </c>
      <c r="C12" s="177" t="s">
        <v>132</v>
      </c>
      <c r="D12" s="178">
        <v>1509</v>
      </c>
      <c r="E12" s="179">
        <v>1495</v>
      </c>
      <c r="F12" s="184">
        <v>3.5</v>
      </c>
      <c r="H12" s="179">
        <v>1</v>
      </c>
      <c r="I12" s="188"/>
      <c r="J12" s="188"/>
    </row>
    <row r="13" spans="1:12" ht="18.600000000000001" customHeight="1" x14ac:dyDescent="0.45">
      <c r="A13" s="182" t="s">
        <v>19</v>
      </c>
      <c r="B13" s="164">
        <v>6</v>
      </c>
      <c r="C13" s="174" t="s">
        <v>38</v>
      </c>
      <c r="D13" s="175">
        <v>1809</v>
      </c>
      <c r="E13" s="176">
        <v>1813</v>
      </c>
      <c r="F13" s="183">
        <v>3</v>
      </c>
      <c r="H13" s="191">
        <v>2</v>
      </c>
      <c r="I13" s="188"/>
      <c r="J13" s="188"/>
    </row>
    <row r="14" spans="1:12" ht="18.600000000000001" customHeight="1" x14ac:dyDescent="0.45">
      <c r="A14" s="182" t="s">
        <v>20</v>
      </c>
      <c r="B14" s="164">
        <v>9</v>
      </c>
      <c r="C14" s="174" t="s">
        <v>129</v>
      </c>
      <c r="D14" s="175">
        <v>1680</v>
      </c>
      <c r="E14" s="176">
        <v>1677</v>
      </c>
      <c r="F14" s="183">
        <v>3</v>
      </c>
      <c r="H14" s="191">
        <v>2</v>
      </c>
      <c r="I14" s="188"/>
      <c r="J14" s="188"/>
    </row>
    <row r="15" spans="1:12" ht="18.600000000000001" customHeight="1" x14ac:dyDescent="0.45">
      <c r="A15" s="182" t="s">
        <v>21</v>
      </c>
      <c r="B15" s="194">
        <v>11</v>
      </c>
      <c r="C15" s="177" t="s">
        <v>41</v>
      </c>
      <c r="D15" s="178">
        <v>1597</v>
      </c>
      <c r="E15" s="179">
        <v>1620</v>
      </c>
      <c r="F15" s="184">
        <v>3</v>
      </c>
      <c r="G15" s="165"/>
      <c r="H15" s="179">
        <v>1</v>
      </c>
      <c r="I15" s="188"/>
      <c r="J15" s="188"/>
    </row>
    <row r="16" spans="1:12" ht="18.600000000000001" customHeight="1" x14ac:dyDescent="0.45">
      <c r="A16" s="182" t="s">
        <v>22</v>
      </c>
      <c r="B16" s="194">
        <v>19</v>
      </c>
      <c r="C16" s="177" t="s">
        <v>246</v>
      </c>
      <c r="D16" s="178">
        <v>1435</v>
      </c>
      <c r="E16" s="179">
        <v>1435</v>
      </c>
      <c r="F16" s="184">
        <v>3</v>
      </c>
      <c r="H16" s="179">
        <v>1</v>
      </c>
      <c r="I16" s="188"/>
      <c r="J16" s="188"/>
    </row>
    <row r="17" spans="1:10" ht="18.600000000000001" customHeight="1" x14ac:dyDescent="0.45">
      <c r="A17" s="182" t="s">
        <v>23</v>
      </c>
      <c r="B17" s="194">
        <v>21</v>
      </c>
      <c r="C17" s="177" t="s">
        <v>245</v>
      </c>
      <c r="D17" s="178">
        <v>1309</v>
      </c>
      <c r="E17" s="179">
        <v>1244</v>
      </c>
      <c r="F17" s="184">
        <v>3</v>
      </c>
      <c r="H17" s="179">
        <v>1</v>
      </c>
      <c r="I17" s="188"/>
      <c r="J17" s="188"/>
    </row>
    <row r="18" spans="1:10" ht="18.600000000000001" customHeight="1" x14ac:dyDescent="0.45">
      <c r="A18" s="182" t="s">
        <v>24</v>
      </c>
      <c r="B18" s="194">
        <v>26</v>
      </c>
      <c r="C18" s="177" t="s">
        <v>247</v>
      </c>
      <c r="D18" s="178">
        <v>1243</v>
      </c>
      <c r="E18" s="179">
        <v>1255</v>
      </c>
      <c r="F18" s="184">
        <v>3</v>
      </c>
      <c r="H18" s="179">
        <v>1</v>
      </c>
      <c r="I18" s="188"/>
      <c r="J18" s="188"/>
    </row>
    <row r="19" spans="1:10" ht="18.600000000000001" customHeight="1" x14ac:dyDescent="0.45">
      <c r="A19" s="182" t="s">
        <v>25</v>
      </c>
      <c r="B19" s="189">
        <v>38</v>
      </c>
      <c r="C19" s="187" t="s">
        <v>120</v>
      </c>
      <c r="D19" s="169">
        <v>0</v>
      </c>
      <c r="E19" s="172">
        <v>0</v>
      </c>
      <c r="F19" s="186">
        <v>3</v>
      </c>
      <c r="H19" s="170">
        <v>0</v>
      </c>
      <c r="I19" s="188"/>
      <c r="J19" s="188"/>
    </row>
    <row r="20" spans="1:10" ht="18.600000000000001" customHeight="1" x14ac:dyDescent="0.45">
      <c r="A20" s="182" t="s">
        <v>26</v>
      </c>
      <c r="B20" s="164">
        <v>8</v>
      </c>
      <c r="C20" s="174" t="s">
        <v>76</v>
      </c>
      <c r="D20" s="175">
        <v>1715</v>
      </c>
      <c r="E20" s="176">
        <v>1706</v>
      </c>
      <c r="F20" s="183">
        <v>2.5</v>
      </c>
      <c r="H20" s="191">
        <v>2</v>
      </c>
      <c r="I20" s="188"/>
      <c r="J20" s="188"/>
    </row>
    <row r="21" spans="1:10" ht="18.600000000000001" customHeight="1" x14ac:dyDescent="0.45">
      <c r="A21" s="182" t="s">
        <v>27</v>
      </c>
      <c r="B21" s="194">
        <v>12</v>
      </c>
      <c r="C21" s="177" t="s">
        <v>43</v>
      </c>
      <c r="D21" s="178">
        <v>1529</v>
      </c>
      <c r="E21" s="179">
        <v>1530</v>
      </c>
      <c r="F21" s="184">
        <v>2.5</v>
      </c>
      <c r="H21" s="179">
        <v>1</v>
      </c>
      <c r="I21" s="188"/>
      <c r="J21" s="188"/>
    </row>
    <row r="22" spans="1:10" ht="18.600000000000001" customHeight="1" x14ac:dyDescent="0.45">
      <c r="A22" s="182" t="s">
        <v>28</v>
      </c>
      <c r="B22" s="194">
        <v>15</v>
      </c>
      <c r="C22" s="177" t="s">
        <v>103</v>
      </c>
      <c r="D22" s="178">
        <v>1480</v>
      </c>
      <c r="E22" s="179">
        <v>1484</v>
      </c>
      <c r="F22" s="184">
        <v>2.5</v>
      </c>
      <c r="H22" s="179">
        <v>1</v>
      </c>
      <c r="I22" s="188">
        <v>1</v>
      </c>
      <c r="J22" s="188"/>
    </row>
    <row r="23" spans="1:10" ht="18.600000000000001" customHeight="1" x14ac:dyDescent="0.45">
      <c r="A23" s="182" t="s">
        <v>29</v>
      </c>
      <c r="B23" s="194">
        <v>16</v>
      </c>
      <c r="C23" s="177" t="s">
        <v>197</v>
      </c>
      <c r="D23" s="178">
        <v>1475</v>
      </c>
      <c r="E23" s="179">
        <v>1438</v>
      </c>
      <c r="F23" s="184">
        <v>2.5</v>
      </c>
      <c r="H23" s="179">
        <v>1</v>
      </c>
      <c r="I23" s="188"/>
      <c r="J23" s="188"/>
    </row>
    <row r="24" spans="1:10" ht="18.600000000000001" customHeight="1" x14ac:dyDescent="0.45">
      <c r="A24" s="182" t="s">
        <v>30</v>
      </c>
      <c r="B24" s="194">
        <v>17</v>
      </c>
      <c r="C24" s="177" t="s">
        <v>47</v>
      </c>
      <c r="D24" s="178">
        <v>1469</v>
      </c>
      <c r="E24" s="179">
        <v>1518</v>
      </c>
      <c r="F24" s="184">
        <v>2.5</v>
      </c>
      <c r="H24" s="179">
        <v>1</v>
      </c>
      <c r="I24" s="188"/>
      <c r="J24" s="188"/>
    </row>
    <row r="25" spans="1:10" ht="18.600000000000001" customHeight="1" x14ac:dyDescent="0.45">
      <c r="A25" s="182" t="s">
        <v>53</v>
      </c>
      <c r="B25" s="194">
        <v>20</v>
      </c>
      <c r="C25" s="177" t="s">
        <v>248</v>
      </c>
      <c r="D25" s="178">
        <v>1361</v>
      </c>
      <c r="E25" s="179">
        <v>1399</v>
      </c>
      <c r="F25" s="184">
        <v>2.5</v>
      </c>
      <c r="H25" s="179">
        <v>1</v>
      </c>
      <c r="I25" s="188"/>
      <c r="J25" s="188"/>
    </row>
    <row r="26" spans="1:10" ht="18.600000000000001" customHeight="1" x14ac:dyDescent="0.45">
      <c r="A26" s="182" t="s">
        <v>54</v>
      </c>
      <c r="B26" s="194">
        <v>22</v>
      </c>
      <c r="C26" s="177" t="s">
        <v>56</v>
      </c>
      <c r="D26" s="178">
        <v>1306</v>
      </c>
      <c r="E26" s="179">
        <v>1319</v>
      </c>
      <c r="F26" s="184">
        <v>2.5</v>
      </c>
      <c r="H26" s="179">
        <v>1</v>
      </c>
      <c r="I26" s="188">
        <v>3</v>
      </c>
      <c r="J26" s="188"/>
    </row>
    <row r="27" spans="1:10" ht="18.600000000000001" customHeight="1" x14ac:dyDescent="0.45">
      <c r="A27" s="182" t="s">
        <v>58</v>
      </c>
      <c r="B27" s="194">
        <v>24</v>
      </c>
      <c r="C27" s="177" t="s">
        <v>48</v>
      </c>
      <c r="D27" s="178">
        <v>1288</v>
      </c>
      <c r="E27" s="179">
        <v>1328</v>
      </c>
      <c r="F27" s="184">
        <v>2.5</v>
      </c>
      <c r="H27" s="179">
        <v>1</v>
      </c>
      <c r="I27" s="188">
        <v>1</v>
      </c>
      <c r="J27" s="188"/>
    </row>
    <row r="28" spans="1:10" ht="18.600000000000001" customHeight="1" x14ac:dyDescent="0.45">
      <c r="A28" s="182" t="s">
        <v>63</v>
      </c>
      <c r="B28" s="194">
        <v>25</v>
      </c>
      <c r="C28" s="177" t="s">
        <v>178</v>
      </c>
      <c r="D28" s="178">
        <v>1287</v>
      </c>
      <c r="E28" s="179">
        <v>1378</v>
      </c>
      <c r="F28" s="184">
        <v>2.5</v>
      </c>
      <c r="H28" s="179">
        <v>1</v>
      </c>
      <c r="I28" s="188">
        <v>1</v>
      </c>
      <c r="J28" s="188"/>
    </row>
    <row r="29" spans="1:10" ht="18.600000000000001" customHeight="1" x14ac:dyDescent="0.45">
      <c r="A29" s="182" t="s">
        <v>64</v>
      </c>
      <c r="B29" s="194">
        <v>18</v>
      </c>
      <c r="C29" s="177" t="s">
        <v>226</v>
      </c>
      <c r="D29" s="178">
        <v>1447</v>
      </c>
      <c r="E29" s="179">
        <v>1457</v>
      </c>
      <c r="F29" s="184">
        <v>2</v>
      </c>
      <c r="H29" s="179">
        <v>1</v>
      </c>
      <c r="I29" s="188"/>
      <c r="J29" s="188"/>
    </row>
    <row r="30" spans="1:10" ht="18.600000000000001" customHeight="1" x14ac:dyDescent="0.45">
      <c r="A30" s="182" t="s">
        <v>65</v>
      </c>
      <c r="B30" s="194">
        <v>23</v>
      </c>
      <c r="C30" s="177" t="s">
        <v>249</v>
      </c>
      <c r="D30" s="178">
        <v>1299</v>
      </c>
      <c r="E30" s="179">
        <v>1423</v>
      </c>
      <c r="F30" s="184">
        <v>2</v>
      </c>
      <c r="H30" s="179">
        <v>1</v>
      </c>
      <c r="I30" s="188"/>
      <c r="J30" s="188"/>
    </row>
    <row r="31" spans="1:10" s="165" customFormat="1" ht="18.600000000000001" customHeight="1" x14ac:dyDescent="0.45">
      <c r="A31" s="182" t="s">
        <v>70</v>
      </c>
      <c r="B31" s="189">
        <v>27</v>
      </c>
      <c r="C31" s="167" t="s">
        <v>338</v>
      </c>
      <c r="D31" s="168">
        <v>1108</v>
      </c>
      <c r="E31" s="170">
        <v>1108</v>
      </c>
      <c r="F31" s="186">
        <v>2</v>
      </c>
      <c r="H31" s="170">
        <v>0</v>
      </c>
      <c r="I31" s="188">
        <v>2</v>
      </c>
      <c r="J31" s="188"/>
    </row>
    <row r="32" spans="1:10" ht="18.600000000000001" customHeight="1" x14ac:dyDescent="0.45">
      <c r="A32" s="182" t="s">
        <v>71</v>
      </c>
      <c r="B32" s="189">
        <v>28</v>
      </c>
      <c r="C32" s="167" t="s">
        <v>307</v>
      </c>
      <c r="D32" s="168">
        <v>1106</v>
      </c>
      <c r="E32" s="170">
        <v>1185</v>
      </c>
      <c r="F32" s="186">
        <v>2</v>
      </c>
      <c r="H32" s="170">
        <v>0</v>
      </c>
      <c r="I32" s="188"/>
      <c r="J32" s="188"/>
    </row>
    <row r="33" spans="1:10" ht="18.600000000000001" customHeight="1" x14ac:dyDescent="0.45">
      <c r="A33" s="182" t="s">
        <v>72</v>
      </c>
      <c r="B33" s="189">
        <v>31</v>
      </c>
      <c r="C33" s="167" t="s">
        <v>309</v>
      </c>
      <c r="D33" s="169">
        <v>0</v>
      </c>
      <c r="E33" s="171">
        <v>1250</v>
      </c>
      <c r="F33" s="186">
        <v>2</v>
      </c>
      <c r="H33" s="188">
        <v>0</v>
      </c>
      <c r="I33" s="188"/>
      <c r="J33" s="188"/>
    </row>
    <row r="34" spans="1:10" s="165" customFormat="1" ht="18.600000000000001" customHeight="1" x14ac:dyDescent="0.45">
      <c r="A34" s="182" t="s">
        <v>179</v>
      </c>
      <c r="B34" s="189">
        <v>34</v>
      </c>
      <c r="C34" s="167" t="s">
        <v>311</v>
      </c>
      <c r="D34" s="169">
        <v>0</v>
      </c>
      <c r="E34" s="171">
        <v>1029</v>
      </c>
      <c r="F34" s="186">
        <v>2</v>
      </c>
      <c r="H34" s="188">
        <v>0</v>
      </c>
      <c r="I34" s="188"/>
      <c r="J34" s="188"/>
    </row>
    <row r="35" spans="1:10" ht="18.600000000000001" customHeight="1" x14ac:dyDescent="0.45">
      <c r="A35" s="182" t="s">
        <v>78</v>
      </c>
      <c r="B35" s="189">
        <v>39</v>
      </c>
      <c r="C35" s="167" t="s">
        <v>167</v>
      </c>
      <c r="D35" s="169">
        <v>0</v>
      </c>
      <c r="E35" s="171">
        <v>0</v>
      </c>
      <c r="F35" s="186">
        <v>2</v>
      </c>
      <c r="H35" s="188">
        <v>0</v>
      </c>
      <c r="I35" s="188"/>
      <c r="J35" s="188"/>
    </row>
    <row r="36" spans="1:10" ht="18.600000000000001" customHeight="1" x14ac:dyDescent="0.45">
      <c r="A36" s="182" t="s">
        <v>81</v>
      </c>
      <c r="B36" s="194">
        <v>14</v>
      </c>
      <c r="C36" s="177" t="s">
        <v>268</v>
      </c>
      <c r="D36" s="178">
        <v>1481</v>
      </c>
      <c r="E36" s="179">
        <v>1467</v>
      </c>
      <c r="F36" s="214">
        <v>1.5</v>
      </c>
      <c r="H36" s="179">
        <v>1</v>
      </c>
      <c r="I36" s="188"/>
      <c r="J36" s="188"/>
    </row>
    <row r="37" spans="1:10" ht="18.600000000000001" customHeight="1" x14ac:dyDescent="0.45">
      <c r="A37" s="182" t="s">
        <v>83</v>
      </c>
      <c r="B37" s="189">
        <v>32</v>
      </c>
      <c r="C37" s="167" t="s">
        <v>251</v>
      </c>
      <c r="D37" s="169">
        <v>0</v>
      </c>
      <c r="E37" s="171">
        <v>1087</v>
      </c>
      <c r="F37" s="186">
        <v>1.5</v>
      </c>
      <c r="H37" s="188">
        <v>0</v>
      </c>
      <c r="I37" s="188"/>
      <c r="J37" s="188"/>
    </row>
    <row r="38" spans="1:10" ht="18.600000000000001" customHeight="1" x14ac:dyDescent="0.45">
      <c r="A38" s="182" t="s">
        <v>86</v>
      </c>
      <c r="B38" s="189">
        <v>43</v>
      </c>
      <c r="C38" s="167" t="s">
        <v>313</v>
      </c>
      <c r="D38" s="169">
        <v>0</v>
      </c>
      <c r="E38" s="171">
        <v>0</v>
      </c>
      <c r="F38" s="185">
        <v>1.5</v>
      </c>
      <c r="H38" s="188">
        <v>0</v>
      </c>
      <c r="I38" s="188">
        <v>1</v>
      </c>
      <c r="J38" s="188"/>
    </row>
    <row r="39" spans="1:10" ht="18.600000000000001" customHeight="1" x14ac:dyDescent="0.45">
      <c r="A39" s="182" t="s">
        <v>104</v>
      </c>
      <c r="B39" s="189">
        <v>29</v>
      </c>
      <c r="C39" s="167" t="s">
        <v>308</v>
      </c>
      <c r="D39" s="168">
        <v>1071</v>
      </c>
      <c r="E39" s="170">
        <v>1130</v>
      </c>
      <c r="F39" s="186">
        <v>1</v>
      </c>
      <c r="H39" s="188">
        <v>0</v>
      </c>
      <c r="I39" s="188"/>
      <c r="J39" s="188"/>
    </row>
    <row r="40" spans="1:10" ht="18.600000000000001" customHeight="1" x14ac:dyDescent="0.45">
      <c r="A40" s="182" t="s">
        <v>105</v>
      </c>
      <c r="B40" s="189">
        <v>30</v>
      </c>
      <c r="C40" s="167" t="s">
        <v>332</v>
      </c>
      <c r="D40" s="168">
        <v>1040</v>
      </c>
      <c r="E40" s="170">
        <v>1332</v>
      </c>
      <c r="F40" s="185">
        <v>1</v>
      </c>
      <c r="H40" s="188">
        <v>0</v>
      </c>
      <c r="I40" s="188">
        <v>2</v>
      </c>
      <c r="J40" s="188"/>
    </row>
    <row r="41" spans="1:10" s="165" customFormat="1" ht="18.600000000000001" customHeight="1" x14ac:dyDescent="0.45">
      <c r="A41" s="182" t="s">
        <v>106</v>
      </c>
      <c r="B41" s="189">
        <v>33</v>
      </c>
      <c r="C41" s="167" t="s">
        <v>310</v>
      </c>
      <c r="D41" s="169">
        <v>0</v>
      </c>
      <c r="E41" s="171">
        <v>1059</v>
      </c>
      <c r="F41" s="186">
        <v>1</v>
      </c>
      <c r="H41" s="188">
        <v>0</v>
      </c>
      <c r="I41" s="188"/>
      <c r="J41" s="188">
        <v>1</v>
      </c>
    </row>
    <row r="42" spans="1:10" ht="18.600000000000001" customHeight="1" x14ac:dyDescent="0.45">
      <c r="A42" s="182" t="s">
        <v>107</v>
      </c>
      <c r="B42" s="189">
        <v>35</v>
      </c>
      <c r="C42" s="167" t="s">
        <v>273</v>
      </c>
      <c r="D42" s="168">
        <v>0</v>
      </c>
      <c r="E42" s="170">
        <v>1026</v>
      </c>
      <c r="F42" s="186">
        <v>1</v>
      </c>
      <c r="H42" s="188">
        <v>0</v>
      </c>
      <c r="I42" s="188"/>
      <c r="J42" s="188"/>
    </row>
    <row r="43" spans="1:10" ht="18.600000000000001" customHeight="1" x14ac:dyDescent="0.45">
      <c r="A43" s="182" t="s">
        <v>108</v>
      </c>
      <c r="B43" s="189">
        <v>36</v>
      </c>
      <c r="C43" s="167" t="s">
        <v>207</v>
      </c>
      <c r="D43" s="169">
        <v>0</v>
      </c>
      <c r="E43" s="171">
        <v>1000</v>
      </c>
      <c r="F43" s="185">
        <v>1</v>
      </c>
      <c r="H43" s="188">
        <v>0</v>
      </c>
      <c r="I43" s="188"/>
      <c r="J43" s="188"/>
    </row>
    <row r="44" spans="1:10" ht="18.600000000000001" customHeight="1" x14ac:dyDescent="0.45">
      <c r="A44" s="182" t="s">
        <v>109</v>
      </c>
      <c r="B44" s="189">
        <v>37</v>
      </c>
      <c r="C44" s="187" t="s">
        <v>275</v>
      </c>
      <c r="D44" s="169">
        <v>0</v>
      </c>
      <c r="E44" s="172">
        <v>1000</v>
      </c>
      <c r="F44" s="186">
        <v>1</v>
      </c>
      <c r="H44" s="188">
        <v>0</v>
      </c>
      <c r="I44" s="188">
        <v>2</v>
      </c>
      <c r="J44" s="188"/>
    </row>
    <row r="45" spans="1:10" ht="18.600000000000001" customHeight="1" x14ac:dyDescent="0.45">
      <c r="A45" s="182" t="s">
        <v>111</v>
      </c>
      <c r="B45" s="189">
        <v>40</v>
      </c>
      <c r="C45" s="167" t="s">
        <v>253</v>
      </c>
      <c r="D45" s="169">
        <v>0</v>
      </c>
      <c r="E45" s="171">
        <v>0</v>
      </c>
      <c r="F45" s="185">
        <v>1</v>
      </c>
      <c r="H45" s="188">
        <v>0</v>
      </c>
      <c r="I45" s="188">
        <v>2</v>
      </c>
      <c r="J45" s="188"/>
    </row>
    <row r="46" spans="1:10" ht="18.600000000000001" customHeight="1" x14ac:dyDescent="0.45">
      <c r="A46" s="182" t="s">
        <v>116</v>
      </c>
      <c r="B46" s="189">
        <v>41</v>
      </c>
      <c r="C46" s="187" t="s">
        <v>250</v>
      </c>
      <c r="D46" s="169">
        <v>0</v>
      </c>
      <c r="E46" s="172">
        <v>0</v>
      </c>
      <c r="F46" s="185">
        <v>1</v>
      </c>
      <c r="H46" s="188">
        <v>0</v>
      </c>
      <c r="I46" s="188"/>
      <c r="J46" s="188"/>
    </row>
    <row r="47" spans="1:10" ht="18.600000000000001" customHeight="1" x14ac:dyDescent="0.45">
      <c r="A47" s="182" t="s">
        <v>122</v>
      </c>
      <c r="B47" s="189">
        <v>42</v>
      </c>
      <c r="C47" s="167" t="s">
        <v>312</v>
      </c>
      <c r="D47" s="169">
        <v>0</v>
      </c>
      <c r="E47" s="171">
        <v>0</v>
      </c>
      <c r="F47" s="186">
        <v>0.5</v>
      </c>
      <c r="H47" s="188">
        <v>0</v>
      </c>
      <c r="I47" s="188">
        <v>2</v>
      </c>
      <c r="J47" s="188"/>
    </row>
    <row r="48" spans="1:10" x14ac:dyDescent="0.3">
      <c r="A48" s="165"/>
      <c r="B48" s="26"/>
      <c r="C48" s="165"/>
      <c r="D48" s="165"/>
      <c r="E48" s="173"/>
      <c r="F48" s="165"/>
      <c r="H48" s="33" t="s">
        <v>314</v>
      </c>
      <c r="I48" s="33">
        <f>SUM(I5:I47)</f>
        <v>24</v>
      </c>
      <c r="J48" s="33">
        <f>SUM(J5:J47)</f>
        <v>1</v>
      </c>
    </row>
    <row r="49" spans="1:6" x14ac:dyDescent="0.3">
      <c r="A49" s="165"/>
      <c r="B49" s="165"/>
      <c r="C49" s="165"/>
      <c r="D49" s="165"/>
      <c r="E49" s="173"/>
      <c r="F49" s="165"/>
    </row>
    <row r="50" spans="1:6" x14ac:dyDescent="0.3">
      <c r="A50" s="165"/>
      <c r="B50" s="165"/>
      <c r="C50" s="165"/>
      <c r="D50" s="165"/>
      <c r="E50" s="173"/>
      <c r="F50" s="165"/>
    </row>
    <row r="51" spans="1:6" x14ac:dyDescent="0.3">
      <c r="A51" s="165"/>
      <c r="B51" s="165"/>
      <c r="C51" s="165"/>
      <c r="D51" s="165"/>
      <c r="E51" s="173"/>
      <c r="F51" s="165"/>
    </row>
    <row r="52" spans="1:6" x14ac:dyDescent="0.3">
      <c r="A52" s="165"/>
      <c r="B52" s="165"/>
      <c r="C52" s="165"/>
      <c r="D52" s="165"/>
      <c r="E52" s="165"/>
      <c r="F52" s="165"/>
    </row>
  </sheetData>
  <sortState ref="B5:J47">
    <sortCondition descending="1" ref="F5:F4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"/>
  <sheetViews>
    <sheetView showGridLines="0" zoomScale="80" zoomScaleNormal="80" workbookViewId="0">
      <selection activeCell="J30" sqref="J30"/>
    </sheetView>
  </sheetViews>
  <sheetFormatPr defaultRowHeight="14.4" x14ac:dyDescent="0.3"/>
  <cols>
    <col min="1" max="1" width="4.44140625" style="33" customWidth="1"/>
    <col min="2" max="2" width="6.109375" customWidth="1"/>
    <col min="3" max="3" width="10.109375" customWidth="1"/>
    <col min="4" max="4" width="10.109375" bestFit="1" customWidth="1"/>
    <col min="5" max="5" width="5.6640625" style="2" bestFit="1" customWidth="1"/>
    <col min="6" max="6" width="6.109375" customWidth="1"/>
    <col min="7" max="7" width="10.6640625" bestFit="1" customWidth="1"/>
    <col min="8" max="8" width="10.109375" customWidth="1"/>
    <col min="9" max="9" width="5.6640625" style="33" customWidth="1"/>
    <col min="10" max="10" width="6.109375" customWidth="1"/>
    <col min="11" max="11" width="10.33203125" customWidth="1"/>
    <col min="12" max="12" width="10" bestFit="1" customWidth="1"/>
    <col min="13" max="13" width="5.88671875" bestFit="1" customWidth="1"/>
    <col min="14" max="14" width="6.109375" customWidth="1"/>
    <col min="15" max="15" width="10.109375" bestFit="1" customWidth="1"/>
    <col min="16" max="16" width="10" bestFit="1" customWidth="1"/>
    <col min="17" max="17" width="5.88671875" style="33" customWidth="1"/>
    <col min="18" max="18" width="6.109375" customWidth="1"/>
    <col min="19" max="20" width="10.109375" customWidth="1"/>
    <col min="21" max="21" width="5.88671875" style="33" customWidth="1"/>
    <col min="22" max="22" width="6.33203125" customWidth="1"/>
    <col min="23" max="24" width="10.33203125" customWidth="1"/>
    <col min="25" max="25" width="5.88671875" style="33" customWidth="1"/>
    <col min="26" max="26" width="6.33203125" customWidth="1"/>
    <col min="27" max="28" width="10.33203125" customWidth="1"/>
    <col min="29" max="29" width="6.109375" customWidth="1"/>
  </cols>
  <sheetData>
    <row r="1" spans="1:29" x14ac:dyDescent="0.3">
      <c r="C1" s="136" t="s">
        <v>114</v>
      </c>
    </row>
    <row r="2" spans="1:29" x14ac:dyDescent="0.3">
      <c r="C2" s="1" t="s">
        <v>51</v>
      </c>
      <c r="G2" s="1" t="s">
        <v>1</v>
      </c>
      <c r="I2" s="2"/>
      <c r="K2" s="1" t="s">
        <v>59</v>
      </c>
      <c r="M2" s="2"/>
      <c r="O2" s="1" t="s">
        <v>4</v>
      </c>
      <c r="Q2" s="2"/>
      <c r="R2" s="2"/>
      <c r="S2" s="1" t="s">
        <v>6</v>
      </c>
      <c r="T2" s="4"/>
      <c r="U2" s="56"/>
      <c r="W2" s="1" t="s">
        <v>8</v>
      </c>
      <c r="AA2" s="1" t="s">
        <v>176</v>
      </c>
    </row>
    <row r="3" spans="1:29" x14ac:dyDescent="0.3">
      <c r="A3" s="33">
        <v>1</v>
      </c>
      <c r="C3" s="6" t="s">
        <v>229</v>
      </c>
      <c r="D3" s="6" t="s">
        <v>231</v>
      </c>
      <c r="E3" s="161" t="s">
        <v>283</v>
      </c>
      <c r="F3" s="137"/>
      <c r="G3" s="6" t="s">
        <v>194</v>
      </c>
      <c r="H3" s="6" t="s">
        <v>300</v>
      </c>
      <c r="I3" s="161" t="s">
        <v>283</v>
      </c>
      <c r="J3" s="137"/>
      <c r="K3" s="137"/>
      <c r="L3" s="137"/>
      <c r="M3" s="138"/>
      <c r="N3" s="137"/>
      <c r="O3" s="137"/>
      <c r="P3" s="137"/>
      <c r="Q3" s="139"/>
      <c r="R3" s="137"/>
      <c r="S3" s="137"/>
      <c r="T3" s="137"/>
      <c r="U3" s="138"/>
      <c r="V3" s="137"/>
      <c r="W3" s="137"/>
      <c r="X3" s="137"/>
      <c r="Y3" s="138"/>
      <c r="Z3" s="137"/>
      <c r="AA3" s="137"/>
      <c r="AB3" s="137"/>
      <c r="AC3" s="139"/>
    </row>
    <row r="4" spans="1:29" x14ac:dyDescent="0.3">
      <c r="A4" s="33">
        <v>2</v>
      </c>
      <c r="C4" s="6" t="s">
        <v>240</v>
      </c>
      <c r="D4" s="6" t="s">
        <v>216</v>
      </c>
      <c r="E4" s="161" t="s">
        <v>284</v>
      </c>
      <c r="F4" s="137"/>
      <c r="G4" s="6" t="s">
        <v>333</v>
      </c>
      <c r="H4" s="6" t="s">
        <v>287</v>
      </c>
      <c r="I4" s="161" t="s">
        <v>283</v>
      </c>
      <c r="J4" s="137"/>
      <c r="K4" s="137"/>
      <c r="L4" s="137"/>
      <c r="M4" s="138"/>
      <c r="N4" s="137"/>
      <c r="O4" s="137"/>
      <c r="P4" s="137"/>
      <c r="Q4" s="138"/>
      <c r="R4" s="137"/>
      <c r="S4" s="137"/>
      <c r="T4" s="137"/>
      <c r="U4" s="138"/>
      <c r="V4" s="137"/>
      <c r="W4" s="137"/>
      <c r="X4" s="137"/>
      <c r="Y4" s="138"/>
      <c r="Z4" s="137"/>
      <c r="AA4" s="137"/>
      <c r="AB4" s="137"/>
      <c r="AC4" s="139"/>
    </row>
    <row r="5" spans="1:29" x14ac:dyDescent="0.3">
      <c r="A5" s="33">
        <v>3</v>
      </c>
      <c r="C5" s="6" t="s">
        <v>285</v>
      </c>
      <c r="D5" s="6" t="s">
        <v>256</v>
      </c>
      <c r="E5" s="161" t="s">
        <v>283</v>
      </c>
      <c r="F5" s="137"/>
      <c r="G5" s="6" t="s">
        <v>288</v>
      </c>
      <c r="H5" s="6" t="s">
        <v>334</v>
      </c>
      <c r="I5" s="161" t="s">
        <v>284</v>
      </c>
      <c r="J5" s="137"/>
      <c r="K5" s="137"/>
      <c r="L5" s="137"/>
      <c r="M5" s="138"/>
      <c r="N5" s="137"/>
      <c r="O5" s="137"/>
      <c r="P5" s="137"/>
      <c r="Q5" s="138"/>
      <c r="R5" s="137"/>
      <c r="S5" s="137"/>
      <c r="T5" s="137"/>
      <c r="U5" s="138"/>
      <c r="V5" s="137"/>
      <c r="W5" s="137"/>
      <c r="X5" s="137"/>
      <c r="Y5" s="138"/>
      <c r="Z5" s="137"/>
      <c r="AA5" s="137"/>
      <c r="AB5" s="137"/>
      <c r="AC5" s="139"/>
    </row>
    <row r="6" spans="1:29" x14ac:dyDescent="0.3">
      <c r="A6" s="33">
        <v>4</v>
      </c>
      <c r="C6" s="6" t="s">
        <v>270</v>
      </c>
      <c r="D6" s="6" t="s">
        <v>230</v>
      </c>
      <c r="E6" s="161" t="s">
        <v>286</v>
      </c>
      <c r="F6" s="137"/>
      <c r="G6" s="6" t="s">
        <v>290</v>
      </c>
      <c r="H6" s="6" t="s">
        <v>234</v>
      </c>
      <c r="I6" s="161" t="s">
        <v>284</v>
      </c>
      <c r="J6" s="137"/>
      <c r="K6" s="137"/>
      <c r="L6" s="137"/>
      <c r="M6" s="138"/>
      <c r="N6" s="137"/>
      <c r="O6" s="137"/>
      <c r="P6" s="137"/>
      <c r="Q6" s="138"/>
      <c r="R6" s="137"/>
      <c r="S6" s="137"/>
      <c r="T6" s="137"/>
      <c r="U6" s="138"/>
      <c r="V6" s="137"/>
      <c r="W6" s="137"/>
      <c r="X6" s="137"/>
      <c r="Y6" s="138"/>
      <c r="Z6" s="137"/>
      <c r="AA6" s="137"/>
      <c r="AB6" s="137"/>
      <c r="AC6" s="139"/>
    </row>
    <row r="7" spans="1:29" x14ac:dyDescent="0.3">
      <c r="A7" s="33">
        <v>5</v>
      </c>
      <c r="C7" s="6" t="s">
        <v>287</v>
      </c>
      <c r="D7" s="6" t="s">
        <v>242</v>
      </c>
      <c r="E7" s="161" t="s">
        <v>284</v>
      </c>
      <c r="F7" s="137"/>
      <c r="G7" s="6" t="s">
        <v>237</v>
      </c>
      <c r="H7" s="6" t="s">
        <v>256</v>
      </c>
      <c r="I7" s="161" t="s">
        <v>284</v>
      </c>
      <c r="J7" s="137"/>
      <c r="K7" s="137"/>
      <c r="L7" s="137"/>
      <c r="M7" s="138"/>
      <c r="N7" s="137"/>
      <c r="O7" s="137"/>
      <c r="P7" s="137"/>
      <c r="Q7" s="138"/>
      <c r="R7" s="137"/>
      <c r="S7" s="137"/>
      <c r="T7" s="137"/>
      <c r="U7" s="138"/>
      <c r="V7" s="137"/>
      <c r="W7" s="137"/>
      <c r="X7" s="137"/>
      <c r="Y7" s="138"/>
      <c r="Z7" s="137"/>
      <c r="AA7" s="137"/>
      <c r="AB7" s="137"/>
      <c r="AC7" s="139"/>
    </row>
    <row r="8" spans="1:29" x14ac:dyDescent="0.3">
      <c r="A8" s="33">
        <v>6</v>
      </c>
      <c r="C8" s="6" t="s">
        <v>236</v>
      </c>
      <c r="D8" s="6" t="s">
        <v>234</v>
      </c>
      <c r="E8" s="161" t="s">
        <v>284</v>
      </c>
      <c r="F8" s="137"/>
      <c r="G8" s="6" t="s">
        <v>233</v>
      </c>
      <c r="H8" s="6" t="s">
        <v>231</v>
      </c>
      <c r="I8" s="161" t="s">
        <v>286</v>
      </c>
      <c r="J8" s="137"/>
      <c r="K8" s="137"/>
      <c r="L8" s="137"/>
      <c r="M8" s="138"/>
      <c r="N8" s="137"/>
      <c r="O8" s="137"/>
      <c r="P8" s="137"/>
      <c r="Q8" s="138"/>
      <c r="R8" s="137"/>
      <c r="S8" s="137"/>
      <c r="T8" s="137"/>
      <c r="U8" s="138"/>
      <c r="V8" s="137"/>
      <c r="W8" s="137"/>
      <c r="X8" s="137"/>
      <c r="Y8" s="139"/>
      <c r="Z8" s="137"/>
      <c r="AA8" s="137"/>
      <c r="AB8" s="137"/>
      <c r="AC8" s="139"/>
    </row>
    <row r="9" spans="1:29" x14ac:dyDescent="0.3">
      <c r="A9" s="33">
        <v>7</v>
      </c>
      <c r="C9" s="6" t="s">
        <v>271</v>
      </c>
      <c r="D9" s="6" t="s">
        <v>288</v>
      </c>
      <c r="E9" s="161" t="s">
        <v>284</v>
      </c>
      <c r="F9" s="137"/>
      <c r="G9" s="6" t="s">
        <v>240</v>
      </c>
      <c r="H9" s="6" t="s">
        <v>295</v>
      </c>
      <c r="I9" s="161" t="s">
        <v>283</v>
      </c>
      <c r="J9" s="137"/>
      <c r="K9" s="137"/>
      <c r="L9" s="137"/>
      <c r="M9" s="139"/>
      <c r="N9" s="137"/>
      <c r="O9" s="137"/>
      <c r="P9" s="137"/>
      <c r="Q9" s="138"/>
      <c r="R9" s="137"/>
      <c r="S9" s="137"/>
      <c r="T9" s="137"/>
      <c r="U9" s="138"/>
      <c r="V9" s="137"/>
      <c r="W9" s="137"/>
      <c r="X9" s="137"/>
      <c r="Y9" s="138"/>
      <c r="Z9" s="137"/>
      <c r="AA9" s="137"/>
      <c r="AB9" s="137"/>
      <c r="AC9" s="139"/>
    </row>
    <row r="10" spans="1:29" x14ac:dyDescent="0.3">
      <c r="A10" s="33">
        <v>8</v>
      </c>
      <c r="C10" s="6" t="s">
        <v>237</v>
      </c>
      <c r="D10" s="6" t="s">
        <v>241</v>
      </c>
      <c r="E10" s="161" t="s">
        <v>283</v>
      </c>
      <c r="F10" s="137"/>
      <c r="G10" s="6" t="s">
        <v>289</v>
      </c>
      <c r="H10" s="6" t="s">
        <v>242</v>
      </c>
      <c r="I10" s="161" t="s">
        <v>286</v>
      </c>
      <c r="J10" s="137"/>
      <c r="K10" s="137"/>
      <c r="L10" s="137"/>
      <c r="M10" s="138"/>
      <c r="N10" s="137"/>
      <c r="O10" s="137"/>
      <c r="P10" s="137"/>
      <c r="Q10" s="138"/>
      <c r="R10" s="137"/>
      <c r="S10" s="137"/>
      <c r="T10" s="137"/>
      <c r="U10" s="138"/>
      <c r="V10" s="137"/>
      <c r="W10" s="137"/>
      <c r="X10" s="137"/>
      <c r="Y10" s="138"/>
      <c r="Z10" s="137"/>
      <c r="AA10" s="137"/>
      <c r="AB10" s="137"/>
      <c r="AC10" s="139"/>
    </row>
    <row r="11" spans="1:29" x14ac:dyDescent="0.3">
      <c r="A11" s="33">
        <v>9</v>
      </c>
      <c r="C11" s="6" t="s">
        <v>289</v>
      </c>
      <c r="D11" s="6" t="s">
        <v>290</v>
      </c>
      <c r="E11" s="161" t="s">
        <v>284</v>
      </c>
      <c r="F11" s="137"/>
      <c r="G11" s="6" t="s">
        <v>236</v>
      </c>
      <c r="H11" s="6" t="s">
        <v>232</v>
      </c>
      <c r="I11" s="161" t="s">
        <v>284</v>
      </c>
      <c r="J11" s="137"/>
      <c r="K11" s="137"/>
      <c r="L11" s="137"/>
      <c r="M11" s="138"/>
      <c r="N11" s="137"/>
      <c r="O11" s="137"/>
      <c r="P11" s="137"/>
      <c r="Q11" s="138"/>
      <c r="R11" s="137"/>
      <c r="S11" s="137"/>
      <c r="T11" s="137"/>
      <c r="U11" s="138"/>
      <c r="V11" s="137"/>
      <c r="W11" s="137"/>
      <c r="X11" s="137"/>
      <c r="Y11" s="138"/>
      <c r="Z11" s="137"/>
      <c r="AA11" s="137"/>
      <c r="AB11" s="137"/>
      <c r="AC11" s="139"/>
    </row>
    <row r="12" spans="1:29" x14ac:dyDescent="0.3">
      <c r="A12" s="33">
        <v>10</v>
      </c>
      <c r="C12" s="6" t="s">
        <v>239</v>
      </c>
      <c r="D12" s="6" t="s">
        <v>233</v>
      </c>
      <c r="E12" s="161" t="s">
        <v>284</v>
      </c>
      <c r="F12" s="137"/>
      <c r="G12" s="6" t="s">
        <v>241</v>
      </c>
      <c r="H12" s="6" t="s">
        <v>302</v>
      </c>
      <c r="I12" s="161" t="s">
        <v>283</v>
      </c>
      <c r="J12" s="137"/>
      <c r="K12" s="137"/>
      <c r="L12" s="137"/>
      <c r="M12" s="138"/>
      <c r="N12" s="137"/>
      <c r="O12" s="137"/>
      <c r="P12" s="137"/>
      <c r="Q12" s="138"/>
      <c r="R12" s="137"/>
      <c r="S12" s="137"/>
      <c r="T12" s="137"/>
      <c r="U12" s="138"/>
      <c r="V12" s="137"/>
      <c r="W12" s="137"/>
      <c r="X12" s="137"/>
      <c r="Y12" s="138"/>
      <c r="Z12" s="137"/>
      <c r="AA12" s="137"/>
      <c r="AB12" s="137"/>
      <c r="AC12" s="139"/>
    </row>
    <row r="13" spans="1:29" x14ac:dyDescent="0.3">
      <c r="A13" s="33">
        <v>11</v>
      </c>
      <c r="C13" s="6" t="s">
        <v>291</v>
      </c>
      <c r="D13" s="6" t="s">
        <v>235</v>
      </c>
      <c r="E13" s="161" t="s">
        <v>284</v>
      </c>
      <c r="F13" s="137"/>
      <c r="G13" s="6" t="s">
        <v>238</v>
      </c>
      <c r="H13" s="6" t="s">
        <v>235</v>
      </c>
      <c r="I13" s="161" t="s">
        <v>283</v>
      </c>
      <c r="J13" s="137"/>
      <c r="K13" s="137"/>
      <c r="L13" s="137"/>
      <c r="M13" s="138"/>
      <c r="N13" s="137"/>
      <c r="O13" s="137"/>
      <c r="P13" s="137"/>
      <c r="Q13" s="138"/>
      <c r="R13" s="137"/>
      <c r="S13" s="137"/>
      <c r="T13" s="137"/>
      <c r="U13" s="138"/>
      <c r="V13" s="137"/>
      <c r="W13" s="137"/>
      <c r="X13" s="137"/>
      <c r="Y13" s="138"/>
      <c r="Z13" s="137"/>
      <c r="AA13" s="137"/>
      <c r="AB13" s="137"/>
      <c r="AC13" s="139"/>
    </row>
    <row r="14" spans="1:29" x14ac:dyDescent="0.3">
      <c r="A14" s="33">
        <v>12</v>
      </c>
      <c r="C14" s="6" t="s">
        <v>292</v>
      </c>
      <c r="D14" s="6" t="s">
        <v>238</v>
      </c>
      <c r="E14" s="161" t="s">
        <v>283</v>
      </c>
      <c r="F14" s="137"/>
      <c r="G14" s="6" t="s">
        <v>293</v>
      </c>
      <c r="H14" s="6" t="s">
        <v>271</v>
      </c>
      <c r="I14" s="161" t="s">
        <v>286</v>
      </c>
      <c r="J14" s="137"/>
      <c r="K14" s="137"/>
      <c r="L14" s="137"/>
      <c r="M14" s="138"/>
      <c r="N14" s="137"/>
      <c r="O14" s="137"/>
      <c r="P14" s="137"/>
      <c r="Q14" s="138"/>
      <c r="R14" s="137"/>
      <c r="S14" s="137"/>
      <c r="T14" s="137"/>
      <c r="U14" s="138"/>
      <c r="V14" s="137"/>
      <c r="W14" s="137"/>
      <c r="X14" s="137"/>
      <c r="Y14" s="138"/>
      <c r="Z14" s="137"/>
      <c r="AA14" s="137"/>
      <c r="AB14" s="137"/>
      <c r="AC14" s="139"/>
    </row>
    <row r="15" spans="1:29" x14ac:dyDescent="0.3">
      <c r="A15" s="33">
        <v>13</v>
      </c>
      <c r="C15" s="6" t="s">
        <v>293</v>
      </c>
      <c r="D15" s="6" t="s">
        <v>294</v>
      </c>
      <c r="E15" s="161" t="s">
        <v>283</v>
      </c>
      <c r="F15" s="137"/>
      <c r="G15" s="6" t="s">
        <v>244</v>
      </c>
      <c r="H15" s="6" t="s">
        <v>291</v>
      </c>
      <c r="I15" s="161" t="s">
        <v>284</v>
      </c>
      <c r="J15" s="137"/>
      <c r="K15" s="137"/>
      <c r="L15" s="137"/>
      <c r="M15" s="139"/>
      <c r="N15" s="137"/>
      <c r="O15" s="137"/>
      <c r="P15" s="137"/>
      <c r="Q15" s="139"/>
      <c r="R15" s="137"/>
      <c r="S15" s="137"/>
      <c r="T15" s="137"/>
      <c r="U15" s="138"/>
      <c r="V15" s="137"/>
      <c r="W15" s="137"/>
      <c r="X15" s="137"/>
      <c r="Y15" s="138"/>
      <c r="Z15" s="137"/>
      <c r="AA15" s="137"/>
      <c r="AB15" s="137"/>
      <c r="AC15" s="139"/>
    </row>
    <row r="16" spans="1:29" x14ac:dyDescent="0.3">
      <c r="A16" s="33">
        <v>14</v>
      </c>
      <c r="C16" s="6" t="s">
        <v>244</v>
      </c>
      <c r="D16" s="6" t="s">
        <v>295</v>
      </c>
      <c r="E16" s="161" t="s">
        <v>284</v>
      </c>
      <c r="F16" s="137"/>
      <c r="G16" s="6" t="s">
        <v>296</v>
      </c>
      <c r="H16" s="6" t="s">
        <v>335</v>
      </c>
      <c r="I16" s="161" t="s">
        <v>284</v>
      </c>
      <c r="J16" s="137"/>
      <c r="K16" s="137"/>
      <c r="L16" s="137"/>
      <c r="M16" s="139"/>
      <c r="N16" s="137"/>
      <c r="O16" s="137"/>
      <c r="P16" s="137"/>
      <c r="Q16" s="139"/>
      <c r="R16" s="137"/>
      <c r="S16" s="137"/>
      <c r="T16" s="137"/>
      <c r="U16" s="138"/>
      <c r="V16" s="137"/>
      <c r="W16" s="137"/>
      <c r="X16" s="137"/>
      <c r="Y16" s="138"/>
      <c r="Z16" s="137"/>
      <c r="AA16" s="137"/>
      <c r="AB16" s="137"/>
      <c r="AC16" s="139"/>
    </row>
    <row r="17" spans="1:29" x14ac:dyDescent="0.3">
      <c r="A17" s="33">
        <v>15</v>
      </c>
      <c r="C17" s="6" t="s">
        <v>296</v>
      </c>
      <c r="D17" s="6" t="s">
        <v>232</v>
      </c>
      <c r="E17" s="161" t="s">
        <v>284</v>
      </c>
      <c r="F17" s="137"/>
      <c r="G17" s="6" t="s">
        <v>336</v>
      </c>
      <c r="H17" s="6" t="s">
        <v>298</v>
      </c>
      <c r="I17" s="161" t="s">
        <v>284</v>
      </c>
      <c r="J17" s="137"/>
      <c r="K17" s="137"/>
      <c r="L17" s="137"/>
      <c r="M17" s="138"/>
      <c r="N17" s="137"/>
      <c r="O17" s="137"/>
      <c r="P17" s="137"/>
      <c r="Q17" s="138"/>
      <c r="R17" s="137"/>
      <c r="S17" s="137"/>
      <c r="T17" s="137"/>
      <c r="U17" s="139"/>
      <c r="V17" s="137"/>
      <c r="W17" s="152"/>
      <c r="X17" s="115"/>
      <c r="Y17" s="152"/>
      <c r="Z17" s="137"/>
      <c r="AA17" s="137"/>
      <c r="AB17" s="137"/>
      <c r="AC17" s="139"/>
    </row>
    <row r="18" spans="1:29" x14ac:dyDescent="0.3">
      <c r="A18" s="33">
        <v>16</v>
      </c>
      <c r="C18" s="6" t="s">
        <v>297</v>
      </c>
      <c r="D18" s="6" t="s">
        <v>298</v>
      </c>
      <c r="E18" s="161" t="s">
        <v>284</v>
      </c>
      <c r="F18" s="137"/>
      <c r="G18" s="6" t="s">
        <v>292</v>
      </c>
      <c r="H18" s="6" t="s">
        <v>243</v>
      </c>
      <c r="I18" s="161" t="s">
        <v>283</v>
      </c>
      <c r="J18" s="137"/>
      <c r="K18" s="137"/>
      <c r="L18" s="137"/>
      <c r="M18" s="138"/>
      <c r="N18" s="137"/>
      <c r="O18" s="137"/>
      <c r="P18" s="137"/>
      <c r="Q18" s="138"/>
      <c r="R18" s="137"/>
      <c r="S18" s="137"/>
      <c r="T18" s="137"/>
      <c r="U18" s="139"/>
      <c r="V18" s="137"/>
      <c r="W18" s="152"/>
      <c r="X18" s="115"/>
      <c r="Y18" s="152"/>
      <c r="Z18" s="137"/>
      <c r="AA18" s="137"/>
      <c r="AB18" s="137"/>
      <c r="AC18" s="139"/>
    </row>
    <row r="19" spans="1:29" x14ac:dyDescent="0.3">
      <c r="A19" s="33">
        <v>17</v>
      </c>
      <c r="C19" s="6" t="s">
        <v>299</v>
      </c>
      <c r="D19" s="6" t="s">
        <v>243</v>
      </c>
      <c r="E19" s="161" t="s">
        <v>284</v>
      </c>
      <c r="F19" s="137"/>
      <c r="G19" s="6" t="s">
        <v>297</v>
      </c>
      <c r="H19" s="6" t="s">
        <v>272</v>
      </c>
      <c r="I19" s="161" t="s">
        <v>283</v>
      </c>
      <c r="J19" s="137"/>
      <c r="K19" s="137"/>
      <c r="L19" s="137"/>
      <c r="M19" s="138"/>
      <c r="N19" s="137"/>
      <c r="O19" s="137"/>
      <c r="P19" s="137"/>
      <c r="Q19" s="138"/>
      <c r="R19" s="137"/>
      <c r="S19" s="137"/>
      <c r="T19" s="137"/>
      <c r="U19" s="139"/>
      <c r="V19" s="137"/>
      <c r="W19" s="152"/>
      <c r="X19" s="115"/>
      <c r="Y19" s="152"/>
      <c r="Z19" s="137"/>
      <c r="AA19" s="137"/>
      <c r="AB19" s="137"/>
      <c r="AC19" s="139"/>
    </row>
    <row r="20" spans="1:29" x14ac:dyDescent="0.3">
      <c r="A20" s="33">
        <v>18</v>
      </c>
      <c r="C20" s="37"/>
      <c r="D20" s="37"/>
      <c r="E20" s="195"/>
      <c r="F20" s="137"/>
      <c r="G20" s="6" t="s">
        <v>303</v>
      </c>
      <c r="H20" s="6" t="s">
        <v>304</v>
      </c>
      <c r="I20" s="161" t="s">
        <v>284</v>
      </c>
      <c r="J20" s="137"/>
      <c r="K20" s="137"/>
      <c r="L20" s="137"/>
      <c r="M20" s="138"/>
      <c r="N20" s="137"/>
      <c r="O20" s="137"/>
      <c r="P20" s="137"/>
      <c r="Q20" s="138"/>
      <c r="R20" s="137"/>
      <c r="S20" s="137"/>
      <c r="T20" s="137"/>
      <c r="U20" s="139"/>
      <c r="V20" s="137"/>
      <c r="W20" s="152"/>
      <c r="X20" s="115"/>
      <c r="Y20" s="152"/>
      <c r="Z20" s="137"/>
      <c r="AA20" s="137"/>
      <c r="AB20" s="137"/>
      <c r="AC20" s="139"/>
    </row>
    <row r="21" spans="1:29" s="165" customFormat="1" x14ac:dyDescent="0.3">
      <c r="A21" s="33">
        <v>19</v>
      </c>
      <c r="C21" s="37"/>
      <c r="D21" s="37"/>
      <c r="E21" s="195"/>
      <c r="F21" s="137"/>
      <c r="G21" s="6" t="s">
        <v>299</v>
      </c>
      <c r="H21" s="6"/>
      <c r="I21" s="196" t="s">
        <v>337</v>
      </c>
      <c r="J21" s="137"/>
      <c r="K21" s="137"/>
      <c r="L21" s="137"/>
      <c r="M21" s="138"/>
      <c r="N21" s="137"/>
      <c r="O21" s="137"/>
      <c r="P21" s="137"/>
      <c r="Q21" s="138"/>
      <c r="R21" s="137"/>
      <c r="S21" s="137"/>
      <c r="T21" s="137"/>
      <c r="U21" s="139"/>
      <c r="V21" s="137"/>
      <c r="W21" s="152"/>
      <c r="X21" s="115"/>
      <c r="Y21" s="152"/>
      <c r="Z21" s="137"/>
      <c r="AA21" s="137"/>
      <c r="AB21" s="137"/>
      <c r="AC21" s="139"/>
    </row>
    <row r="22" spans="1:29" s="165" customFormat="1" x14ac:dyDescent="0.3">
      <c r="A22" s="33"/>
      <c r="C22" s="137"/>
      <c r="D22" s="137"/>
      <c r="E22" s="139"/>
      <c r="F22" s="137"/>
      <c r="G22" s="137"/>
      <c r="H22" s="137"/>
      <c r="I22" s="138"/>
      <c r="J22" s="137"/>
      <c r="K22" s="137"/>
      <c r="L22" s="137"/>
      <c r="M22" s="138"/>
      <c r="N22" s="137"/>
      <c r="O22" s="137"/>
      <c r="P22" s="137"/>
      <c r="Q22" s="138"/>
      <c r="R22" s="137"/>
      <c r="S22" s="137"/>
      <c r="T22" s="137"/>
      <c r="U22" s="139"/>
      <c r="V22" s="137"/>
      <c r="W22" s="152"/>
      <c r="X22" s="115"/>
      <c r="Y22" s="152"/>
      <c r="Z22" s="137"/>
      <c r="AA22" s="137"/>
      <c r="AB22" s="137"/>
      <c r="AC22" s="139"/>
    </row>
    <row r="23" spans="1:29" x14ac:dyDescent="0.3">
      <c r="C23" s="1" t="s">
        <v>52</v>
      </c>
      <c r="G23" s="1" t="s">
        <v>2</v>
      </c>
      <c r="K23" s="1" t="s">
        <v>3</v>
      </c>
      <c r="O23" s="1" t="s">
        <v>5</v>
      </c>
      <c r="S23" s="1" t="s">
        <v>7</v>
      </c>
      <c r="W23" s="1"/>
    </row>
    <row r="24" spans="1:29" x14ac:dyDescent="0.3">
      <c r="A24" s="33">
        <v>1</v>
      </c>
      <c r="C24" s="6" t="s">
        <v>216</v>
      </c>
      <c r="D24" s="6" t="s">
        <v>229</v>
      </c>
      <c r="E24" s="161" t="s">
        <v>284</v>
      </c>
      <c r="F24" s="115"/>
      <c r="G24" s="115"/>
      <c r="H24" s="115"/>
      <c r="I24" s="138"/>
      <c r="J24" s="115"/>
      <c r="K24" s="115"/>
      <c r="L24" s="115"/>
      <c r="M24" s="138"/>
      <c r="N24" s="115"/>
      <c r="O24" s="115"/>
      <c r="P24" s="115"/>
      <c r="Q24" s="138"/>
      <c r="R24" s="153"/>
      <c r="S24" s="115"/>
      <c r="T24" s="115"/>
      <c r="U24" s="138"/>
      <c r="V24" s="115"/>
    </row>
    <row r="25" spans="1:29" x14ac:dyDescent="0.3">
      <c r="A25" s="33">
        <v>2</v>
      </c>
      <c r="C25" s="6" t="s">
        <v>300</v>
      </c>
      <c r="D25" s="6" t="s">
        <v>285</v>
      </c>
      <c r="E25" s="161" t="s">
        <v>283</v>
      </c>
      <c r="F25" s="115"/>
      <c r="G25" s="115"/>
      <c r="H25" s="115"/>
      <c r="I25" s="139"/>
      <c r="J25" s="115"/>
      <c r="K25" s="115"/>
      <c r="L25" s="115"/>
      <c r="M25" s="138"/>
      <c r="N25" s="115"/>
      <c r="O25" s="115"/>
      <c r="P25" s="115"/>
      <c r="Q25" s="138"/>
      <c r="R25" s="153"/>
      <c r="S25" s="115"/>
      <c r="T25" s="115"/>
      <c r="U25" s="138"/>
      <c r="V25" s="115"/>
    </row>
    <row r="26" spans="1:29" x14ac:dyDescent="0.3">
      <c r="A26" s="33">
        <v>3</v>
      </c>
      <c r="C26" s="6" t="s">
        <v>231</v>
      </c>
      <c r="D26" s="6" t="s">
        <v>270</v>
      </c>
      <c r="E26" s="161" t="s">
        <v>284</v>
      </c>
      <c r="F26" s="115"/>
      <c r="G26" s="115"/>
      <c r="H26" s="115"/>
      <c r="I26" s="138"/>
      <c r="J26" s="115"/>
      <c r="K26" s="115"/>
      <c r="L26" s="115"/>
      <c r="M26" s="138"/>
      <c r="N26" s="115"/>
      <c r="O26" s="115"/>
      <c r="P26" s="115"/>
      <c r="Q26" s="139"/>
      <c r="R26" s="153"/>
      <c r="S26" s="115"/>
      <c r="T26" s="115"/>
      <c r="U26" s="138"/>
      <c r="V26" s="115"/>
    </row>
    <row r="27" spans="1:29" x14ac:dyDescent="0.3">
      <c r="A27" s="33">
        <v>4</v>
      </c>
      <c r="C27" s="6" t="s">
        <v>287</v>
      </c>
      <c r="D27" s="6" t="s">
        <v>240</v>
      </c>
      <c r="E27" s="161" t="s">
        <v>283</v>
      </c>
      <c r="F27" s="115"/>
      <c r="G27" s="115"/>
      <c r="H27" s="115"/>
      <c r="I27" s="138"/>
      <c r="J27" s="115"/>
      <c r="K27" s="115"/>
      <c r="L27" s="115"/>
      <c r="M27" s="138"/>
      <c r="N27" s="115"/>
      <c r="O27" s="115"/>
      <c r="P27" s="115"/>
      <c r="Q27" s="138"/>
      <c r="R27" s="115"/>
      <c r="S27" s="115"/>
      <c r="T27" s="115"/>
      <c r="U27" s="139"/>
      <c r="V27" s="115"/>
    </row>
    <row r="28" spans="1:29" x14ac:dyDescent="0.3">
      <c r="A28" s="33">
        <v>5</v>
      </c>
      <c r="C28" s="6" t="s">
        <v>242</v>
      </c>
      <c r="D28" s="6" t="s">
        <v>288</v>
      </c>
      <c r="E28" s="161" t="s">
        <v>284</v>
      </c>
      <c r="F28" s="115"/>
      <c r="G28" s="115"/>
      <c r="H28" s="115"/>
      <c r="I28" s="138"/>
      <c r="J28" s="115"/>
      <c r="K28" s="115"/>
      <c r="L28" s="115"/>
      <c r="M28" s="138"/>
      <c r="N28" s="115"/>
      <c r="O28" s="115"/>
      <c r="P28" s="115"/>
      <c r="Q28" s="138"/>
      <c r="R28" s="115"/>
      <c r="S28" s="115"/>
      <c r="T28" s="115"/>
      <c r="U28" s="138"/>
      <c r="V28" s="115"/>
    </row>
    <row r="29" spans="1:29" x14ac:dyDescent="0.3">
      <c r="A29" s="33">
        <v>6</v>
      </c>
      <c r="C29" s="6" t="s">
        <v>234</v>
      </c>
      <c r="D29" s="6" t="s">
        <v>237</v>
      </c>
      <c r="E29" s="161" t="s">
        <v>286</v>
      </c>
      <c r="F29" s="115"/>
      <c r="G29" s="115"/>
      <c r="H29" s="115"/>
      <c r="I29" s="138"/>
      <c r="J29" s="115"/>
      <c r="K29" s="115"/>
      <c r="L29" s="115"/>
      <c r="M29" s="138"/>
      <c r="N29" s="115"/>
      <c r="O29" s="115"/>
      <c r="P29" s="115"/>
      <c r="Q29" s="138"/>
      <c r="R29" s="115"/>
      <c r="S29" s="115"/>
      <c r="T29" s="115"/>
      <c r="U29" s="139"/>
      <c r="V29" s="115"/>
    </row>
    <row r="30" spans="1:29" x14ac:dyDescent="0.3">
      <c r="A30" s="33">
        <v>7</v>
      </c>
      <c r="C30" s="6" t="s">
        <v>233</v>
      </c>
      <c r="D30" s="6" t="s">
        <v>290</v>
      </c>
      <c r="E30" s="161" t="s">
        <v>284</v>
      </c>
      <c r="F30" s="115"/>
      <c r="G30" s="115"/>
      <c r="H30" s="115"/>
      <c r="I30" s="138"/>
      <c r="J30" s="115"/>
      <c r="K30" s="115"/>
      <c r="L30" s="115"/>
      <c r="M30" s="138"/>
      <c r="N30" s="115"/>
      <c r="O30" s="115"/>
      <c r="P30" s="115"/>
      <c r="Q30" s="139"/>
      <c r="R30" s="115"/>
      <c r="S30" s="115"/>
      <c r="T30" s="115"/>
      <c r="U30" s="138"/>
      <c r="V30" s="115"/>
    </row>
    <row r="31" spans="1:29" x14ac:dyDescent="0.3">
      <c r="A31" s="33">
        <v>8</v>
      </c>
      <c r="C31" s="6" t="s">
        <v>236</v>
      </c>
      <c r="D31" s="6" t="s">
        <v>271</v>
      </c>
      <c r="E31" s="161" t="s">
        <v>283</v>
      </c>
      <c r="F31" s="115"/>
      <c r="G31" s="115"/>
      <c r="H31" s="115"/>
      <c r="I31" s="138"/>
      <c r="J31" s="115"/>
      <c r="K31" s="115"/>
      <c r="L31" s="115"/>
      <c r="M31" s="138"/>
      <c r="N31" s="115"/>
      <c r="O31" s="115"/>
      <c r="P31" s="115"/>
      <c r="Q31" s="138"/>
      <c r="R31" s="115"/>
      <c r="S31" s="115"/>
      <c r="T31" s="115"/>
      <c r="U31" s="138"/>
      <c r="V31" s="115"/>
    </row>
    <row r="32" spans="1:29" x14ac:dyDescent="0.3">
      <c r="A32" s="33">
        <v>9</v>
      </c>
      <c r="C32" s="6" t="s">
        <v>291</v>
      </c>
      <c r="D32" s="6" t="s">
        <v>289</v>
      </c>
      <c r="E32" s="161" t="s">
        <v>284</v>
      </c>
      <c r="F32" s="115"/>
      <c r="G32" s="115"/>
      <c r="H32" s="115"/>
      <c r="I32" s="138"/>
      <c r="J32" s="115"/>
      <c r="K32" s="115"/>
      <c r="L32" s="115"/>
      <c r="M32" s="138"/>
      <c r="N32" s="115"/>
      <c r="O32" s="115"/>
      <c r="P32" s="115"/>
      <c r="Q32" s="138"/>
      <c r="R32" s="115"/>
      <c r="S32" s="115"/>
      <c r="T32" s="115"/>
      <c r="U32" s="138"/>
      <c r="V32" s="115"/>
    </row>
    <row r="33" spans="1:22" x14ac:dyDescent="0.3">
      <c r="A33" s="33">
        <v>10</v>
      </c>
      <c r="C33" s="6" t="s">
        <v>235</v>
      </c>
      <c r="D33" s="6" t="s">
        <v>293</v>
      </c>
      <c r="E33" s="161" t="s">
        <v>286</v>
      </c>
      <c r="F33" s="115"/>
      <c r="G33" s="115"/>
      <c r="H33" s="115"/>
      <c r="I33" s="139"/>
      <c r="J33" s="115"/>
      <c r="K33" s="115"/>
      <c r="L33" s="115"/>
      <c r="M33" s="138"/>
      <c r="N33" s="115"/>
      <c r="O33" s="115"/>
      <c r="P33" s="115"/>
      <c r="Q33" s="138"/>
      <c r="R33" s="115"/>
      <c r="S33" s="115"/>
      <c r="T33" s="115"/>
      <c r="U33" s="138"/>
      <c r="V33" s="115"/>
    </row>
    <row r="34" spans="1:22" x14ac:dyDescent="0.3">
      <c r="A34" s="33">
        <v>11</v>
      </c>
      <c r="C34" s="6" t="s">
        <v>295</v>
      </c>
      <c r="D34" s="6" t="s">
        <v>292</v>
      </c>
      <c r="E34" s="161" t="s">
        <v>283</v>
      </c>
      <c r="F34" s="115"/>
      <c r="G34" s="115"/>
      <c r="H34" s="115"/>
      <c r="I34" s="138"/>
      <c r="J34" s="115"/>
      <c r="K34" s="115"/>
      <c r="L34" s="115"/>
      <c r="M34" s="138"/>
      <c r="N34" s="115"/>
      <c r="O34" s="115"/>
      <c r="P34" s="115"/>
      <c r="Q34" s="138"/>
      <c r="R34" s="115"/>
      <c r="S34" s="115"/>
      <c r="T34" s="115"/>
      <c r="U34" s="138"/>
      <c r="V34" s="115"/>
    </row>
    <row r="35" spans="1:22" x14ac:dyDescent="0.3">
      <c r="A35" s="33">
        <v>12</v>
      </c>
      <c r="C35" s="6" t="s">
        <v>301</v>
      </c>
      <c r="D35" s="6" t="s">
        <v>232</v>
      </c>
      <c r="E35" s="161" t="s">
        <v>284</v>
      </c>
      <c r="F35" s="115"/>
      <c r="G35" s="115"/>
      <c r="H35" s="115"/>
      <c r="I35" s="138"/>
      <c r="J35" s="115"/>
      <c r="K35" s="137"/>
      <c r="L35" s="137"/>
      <c r="M35" s="139"/>
      <c r="N35" s="115"/>
      <c r="O35" s="115"/>
      <c r="P35" s="115"/>
      <c r="Q35" s="138"/>
      <c r="R35" s="115"/>
      <c r="S35" s="115"/>
      <c r="T35" s="115"/>
      <c r="U35" s="138"/>
      <c r="V35" s="115"/>
    </row>
    <row r="36" spans="1:22" x14ac:dyDescent="0.3">
      <c r="A36" s="33">
        <v>13</v>
      </c>
      <c r="C36" s="6" t="s">
        <v>243</v>
      </c>
      <c r="D36" s="6" t="s">
        <v>302</v>
      </c>
      <c r="E36" s="161" t="s">
        <v>284</v>
      </c>
      <c r="F36" s="115"/>
      <c r="G36" s="115"/>
      <c r="H36" s="115"/>
      <c r="I36" s="138"/>
      <c r="J36" s="115"/>
      <c r="K36" s="137"/>
      <c r="L36" s="137"/>
      <c r="M36" s="139"/>
      <c r="N36" s="115"/>
      <c r="O36" s="115"/>
      <c r="P36" s="115"/>
      <c r="Q36" s="139"/>
      <c r="R36" s="115"/>
      <c r="S36" s="115"/>
      <c r="T36" s="115"/>
      <c r="U36" s="138"/>
      <c r="V36" s="115"/>
    </row>
    <row r="37" spans="1:22" x14ac:dyDescent="0.3">
      <c r="A37" s="33">
        <v>14</v>
      </c>
      <c r="C37" s="6" t="s">
        <v>277</v>
      </c>
      <c r="D37" s="6" t="s">
        <v>296</v>
      </c>
      <c r="E37" s="161" t="s">
        <v>284</v>
      </c>
      <c r="F37" s="115"/>
      <c r="G37" s="137"/>
      <c r="H37" s="137"/>
      <c r="I37" s="139"/>
      <c r="J37" s="115"/>
      <c r="K37" s="115"/>
      <c r="L37" s="115"/>
      <c r="M37" s="115"/>
      <c r="N37" s="115"/>
      <c r="O37" s="115"/>
      <c r="P37" s="115"/>
      <c r="Q37" s="116"/>
      <c r="R37" s="115"/>
      <c r="S37" s="115"/>
      <c r="T37" s="115"/>
      <c r="U37" s="138"/>
      <c r="V37" s="115"/>
    </row>
    <row r="38" spans="1:22" x14ac:dyDescent="0.3">
      <c r="A38" s="33">
        <v>15</v>
      </c>
      <c r="C38" s="6" t="s">
        <v>272</v>
      </c>
      <c r="D38" s="6" t="s">
        <v>299</v>
      </c>
      <c r="E38" s="161" t="s">
        <v>283</v>
      </c>
      <c r="F38" s="115"/>
      <c r="G38" s="137"/>
      <c r="H38" s="137"/>
      <c r="I38" s="139"/>
      <c r="J38" s="115"/>
      <c r="K38" s="115"/>
      <c r="L38" s="115"/>
      <c r="M38" s="115"/>
      <c r="N38" s="115"/>
      <c r="O38" s="115"/>
      <c r="P38" s="115"/>
      <c r="Q38" s="116"/>
      <c r="R38" s="115"/>
      <c r="S38" s="115"/>
      <c r="T38" s="115"/>
      <c r="U38" s="116"/>
      <c r="V38" s="115"/>
    </row>
    <row r="39" spans="1:22" x14ac:dyDescent="0.3">
      <c r="A39" s="33">
        <v>16</v>
      </c>
      <c r="C39" s="6" t="s">
        <v>303</v>
      </c>
      <c r="D39" s="6" t="s">
        <v>297</v>
      </c>
      <c r="E39" s="161" t="s">
        <v>284</v>
      </c>
    </row>
    <row r="40" spans="1:22" x14ac:dyDescent="0.3">
      <c r="A40" s="33">
        <v>17</v>
      </c>
      <c r="C40" s="6" t="s">
        <v>304</v>
      </c>
      <c r="D40" s="6" t="s">
        <v>244</v>
      </c>
      <c r="E40" s="161" t="s">
        <v>284</v>
      </c>
      <c r="M40" s="2"/>
    </row>
    <row r="41" spans="1:22" x14ac:dyDescent="0.3">
      <c r="A41" s="33">
        <v>18</v>
      </c>
    </row>
    <row r="42" spans="1:22" x14ac:dyDescent="0.3">
      <c r="A42" s="33">
        <v>19</v>
      </c>
      <c r="C42" s="14"/>
      <c r="D42" s="14"/>
      <c r="E42" s="15"/>
      <c r="I42" s="2"/>
    </row>
    <row r="43" spans="1:22" x14ac:dyDescent="0.3">
      <c r="C43" s="4"/>
      <c r="D43" s="4"/>
      <c r="E43" s="56"/>
      <c r="J43" s="14"/>
      <c r="K43" s="14"/>
      <c r="L43" s="15"/>
      <c r="M43" s="14"/>
    </row>
    <row r="44" spans="1:22" x14ac:dyDescent="0.3">
      <c r="C44" s="4"/>
      <c r="D44" s="4"/>
      <c r="E44" s="56"/>
    </row>
    <row r="45" spans="1:22" x14ac:dyDescent="0.3">
      <c r="C45" s="4"/>
      <c r="D45" s="4"/>
      <c r="E45" s="56"/>
      <c r="K45" s="1"/>
    </row>
  </sheetData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workbookViewId="0">
      <selection activeCell="T30" sqref="T30"/>
    </sheetView>
  </sheetViews>
  <sheetFormatPr defaultColWidth="8.6640625" defaultRowHeight="15.6" x14ac:dyDescent="0.3"/>
  <cols>
    <col min="1" max="1" width="3.5546875" style="57" customWidth="1"/>
    <col min="2" max="2" width="11.88671875" style="58" customWidth="1"/>
    <col min="3" max="3" width="18.5546875" style="57" bestFit="1" customWidth="1"/>
    <col min="4" max="14" width="6.109375" style="57" customWidth="1"/>
    <col min="15" max="15" width="8.6640625" style="58"/>
    <col min="16" max="16" width="2.33203125" style="57" customWidth="1"/>
    <col min="17" max="18" width="8.6640625" style="57"/>
    <col min="19" max="19" width="15.33203125" style="57" customWidth="1"/>
    <col min="20" max="16384" width="8.6640625" style="57"/>
  </cols>
  <sheetData>
    <row r="1" spans="1:20" ht="15.6" customHeight="1" x14ac:dyDescent="0.35">
      <c r="B1" s="60" t="s">
        <v>138</v>
      </c>
      <c r="G1" s="134"/>
      <c r="H1" s="135" t="s">
        <v>222</v>
      </c>
    </row>
    <row r="2" spans="1:20" ht="15.9" customHeight="1" x14ac:dyDescent="0.3"/>
    <row r="3" spans="1:20" ht="15.6" customHeight="1" x14ac:dyDescent="0.3">
      <c r="B3" s="61" t="s">
        <v>135</v>
      </c>
      <c r="C3" s="215" t="s">
        <v>0</v>
      </c>
      <c r="D3" s="216" t="s">
        <v>137</v>
      </c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8" t="s">
        <v>139</v>
      </c>
      <c r="Q3" s="218" t="s">
        <v>171</v>
      </c>
      <c r="S3" s="57" t="s">
        <v>174</v>
      </c>
    </row>
    <row r="4" spans="1:20" ht="15.9" customHeight="1" x14ac:dyDescent="0.3">
      <c r="B4" s="61" t="s">
        <v>136</v>
      </c>
      <c r="C4" s="215"/>
      <c r="D4" s="61" t="s">
        <v>11</v>
      </c>
      <c r="E4" s="61" t="s">
        <v>12</v>
      </c>
      <c r="F4" s="61" t="s">
        <v>13</v>
      </c>
      <c r="G4" s="61" t="s">
        <v>14</v>
      </c>
      <c r="H4" s="61" t="s">
        <v>15</v>
      </c>
      <c r="I4" s="61" t="s">
        <v>16</v>
      </c>
      <c r="J4" s="61" t="s">
        <v>17</v>
      </c>
      <c r="K4" s="61" t="s">
        <v>18</v>
      </c>
      <c r="L4" s="61" t="s">
        <v>19</v>
      </c>
      <c r="M4" s="61" t="s">
        <v>20</v>
      </c>
      <c r="N4" s="61" t="s">
        <v>21</v>
      </c>
      <c r="O4" s="219"/>
      <c r="Q4" s="219"/>
      <c r="S4" s="57" t="s">
        <v>223</v>
      </c>
    </row>
    <row r="5" spans="1:20" ht="15.6" customHeight="1" x14ac:dyDescent="0.3">
      <c r="A5" s="61">
        <v>1</v>
      </c>
      <c r="B5" s="162">
        <v>2164</v>
      </c>
      <c r="C5" s="130" t="s">
        <v>127</v>
      </c>
      <c r="D5" s="163">
        <v>1764</v>
      </c>
      <c r="E5" s="154">
        <v>2029</v>
      </c>
      <c r="F5" s="154">
        <v>1788</v>
      </c>
      <c r="G5" s="154"/>
      <c r="H5" s="154"/>
      <c r="I5" s="154"/>
      <c r="J5" s="154"/>
      <c r="K5" s="154"/>
      <c r="L5" s="154"/>
      <c r="M5" s="154"/>
      <c r="N5" s="154"/>
      <c r="O5" s="65">
        <f t="shared" ref="O5:O10" si="0">AVERAGE(D5:N5)</f>
        <v>1860.3333333333333</v>
      </c>
      <c r="Q5" s="108">
        <f t="shared" ref="Q5:Q10" si="1">O5-B5</f>
        <v>-303.66666666666674</v>
      </c>
    </row>
    <row r="6" spans="1:20" ht="15.6" customHeight="1" x14ac:dyDescent="0.3">
      <c r="A6" s="182">
        <v>2</v>
      </c>
      <c r="B6" s="162">
        <v>2035</v>
      </c>
      <c r="C6" s="130" t="s">
        <v>331</v>
      </c>
      <c r="D6" s="154"/>
      <c r="E6" s="154"/>
      <c r="F6" s="154">
        <v>1809</v>
      </c>
      <c r="G6" s="154"/>
      <c r="H6" s="154"/>
      <c r="I6" s="154"/>
      <c r="J6" s="154"/>
      <c r="K6" s="154"/>
      <c r="L6" s="154"/>
      <c r="M6" s="154"/>
      <c r="N6" s="154"/>
      <c r="O6" s="65">
        <f t="shared" si="0"/>
        <v>1809</v>
      </c>
      <c r="Q6" s="108">
        <f t="shared" si="1"/>
        <v>-226</v>
      </c>
    </row>
    <row r="7" spans="1:20" ht="15.9" customHeight="1" x14ac:dyDescent="0.3">
      <c r="A7" s="182">
        <v>3</v>
      </c>
      <c r="B7" s="129">
        <v>2029</v>
      </c>
      <c r="C7" s="130" t="s">
        <v>131</v>
      </c>
      <c r="D7" s="154">
        <v>1680</v>
      </c>
      <c r="E7" s="154">
        <v>2164</v>
      </c>
      <c r="F7" s="154">
        <v>1435</v>
      </c>
      <c r="G7" s="154"/>
      <c r="H7" s="154"/>
      <c r="I7" s="154"/>
      <c r="J7" s="154"/>
      <c r="K7" s="154"/>
      <c r="L7" s="154"/>
      <c r="M7" s="154"/>
      <c r="N7" s="154"/>
      <c r="O7" s="65">
        <f t="shared" si="0"/>
        <v>1759.6666666666667</v>
      </c>
      <c r="Q7" s="108">
        <f t="shared" si="1"/>
        <v>-269.33333333333326</v>
      </c>
      <c r="S7" s="110" t="s">
        <v>175</v>
      </c>
      <c r="T7" s="98" t="s">
        <v>165</v>
      </c>
    </row>
    <row r="8" spans="1:20" ht="15.6" customHeight="1" x14ac:dyDescent="0.3">
      <c r="A8" s="182">
        <v>4</v>
      </c>
      <c r="B8" s="129">
        <v>2024</v>
      </c>
      <c r="C8" s="130" t="s">
        <v>33</v>
      </c>
      <c r="D8" s="154">
        <v>1642</v>
      </c>
      <c r="E8" s="154">
        <v>1788</v>
      </c>
      <c r="F8" s="154"/>
      <c r="G8" s="154"/>
      <c r="H8" s="154"/>
      <c r="I8" s="154"/>
      <c r="J8" s="154"/>
      <c r="K8" s="154"/>
      <c r="L8" s="154"/>
      <c r="M8" s="154"/>
      <c r="N8" s="154"/>
      <c r="O8" s="65">
        <f t="shared" si="0"/>
        <v>1715</v>
      </c>
      <c r="Q8" s="108">
        <f t="shared" si="1"/>
        <v>-309</v>
      </c>
      <c r="S8" s="61">
        <v>-193</v>
      </c>
      <c r="T8" s="61">
        <v>7.5</v>
      </c>
    </row>
    <row r="9" spans="1:20" ht="15.9" customHeight="1" x14ac:dyDescent="0.3">
      <c r="A9" s="182">
        <v>5</v>
      </c>
      <c r="B9" s="129">
        <v>1923</v>
      </c>
      <c r="C9" s="130" t="s">
        <v>37</v>
      </c>
      <c r="D9" s="154">
        <v>1597</v>
      </c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65">
        <f t="shared" si="0"/>
        <v>1597</v>
      </c>
      <c r="Q9" s="108">
        <f t="shared" si="1"/>
        <v>-326</v>
      </c>
      <c r="S9" s="61">
        <v>-149</v>
      </c>
      <c r="T9" s="61">
        <v>7</v>
      </c>
    </row>
    <row r="10" spans="1:20" ht="15.6" customHeight="1" x14ac:dyDescent="0.3">
      <c r="A10" s="182">
        <v>6</v>
      </c>
      <c r="B10" s="129">
        <v>1809</v>
      </c>
      <c r="C10" s="130" t="s">
        <v>38</v>
      </c>
      <c r="D10" s="154">
        <v>1529</v>
      </c>
      <c r="E10" s="154">
        <v>1680</v>
      </c>
      <c r="F10" s="154">
        <v>2035</v>
      </c>
      <c r="G10" s="154"/>
      <c r="H10" s="154"/>
      <c r="I10" s="154"/>
      <c r="J10" s="154"/>
      <c r="K10" s="154"/>
      <c r="L10" s="154"/>
      <c r="M10" s="154"/>
      <c r="N10" s="154"/>
      <c r="O10" s="65">
        <f t="shared" si="0"/>
        <v>1748</v>
      </c>
      <c r="Q10" s="108">
        <f t="shared" si="1"/>
        <v>-61</v>
      </c>
      <c r="S10" s="61">
        <v>-110</v>
      </c>
      <c r="T10" s="61">
        <v>6.5</v>
      </c>
    </row>
    <row r="11" spans="1:20" ht="15.9" customHeight="1" x14ac:dyDescent="0.3">
      <c r="A11" s="182">
        <v>7</v>
      </c>
      <c r="B11" s="129">
        <v>1788</v>
      </c>
      <c r="C11" s="130" t="s">
        <v>185</v>
      </c>
      <c r="D11" s="154"/>
      <c r="E11" s="154">
        <v>2024</v>
      </c>
      <c r="F11" s="154">
        <v>2164</v>
      </c>
      <c r="G11" s="154"/>
      <c r="H11" s="154"/>
      <c r="I11" s="154"/>
      <c r="J11" s="154"/>
      <c r="K11" s="154"/>
      <c r="L11" s="154"/>
      <c r="M11" s="154"/>
      <c r="N11" s="154"/>
      <c r="O11" s="65">
        <f t="shared" ref="O11:O19" si="2">AVERAGE(D11:N11)</f>
        <v>2094</v>
      </c>
      <c r="Q11" s="108">
        <f t="shared" ref="Q11:Q19" si="3">O11-B11</f>
        <v>306</v>
      </c>
      <c r="S11" s="61">
        <v>-72</v>
      </c>
      <c r="T11" s="61">
        <v>6</v>
      </c>
    </row>
    <row r="12" spans="1:20" ht="15.6" customHeight="1" x14ac:dyDescent="0.3">
      <c r="A12" s="182">
        <v>8</v>
      </c>
      <c r="B12" s="129">
        <v>1715</v>
      </c>
      <c r="C12" s="130" t="s">
        <v>76</v>
      </c>
      <c r="D12" s="154">
        <v>2164</v>
      </c>
      <c r="E12" s="154">
        <v>1597</v>
      </c>
      <c r="F12" s="154">
        <v>1469</v>
      </c>
      <c r="G12" s="154"/>
      <c r="H12" s="154"/>
      <c r="I12" s="154"/>
      <c r="J12" s="154"/>
      <c r="K12" s="154"/>
      <c r="L12" s="154"/>
      <c r="M12" s="154"/>
      <c r="N12" s="154"/>
      <c r="O12" s="65">
        <f t="shared" si="2"/>
        <v>1743.3333333333333</v>
      </c>
      <c r="Q12" s="108">
        <f t="shared" si="3"/>
        <v>28.333333333333258</v>
      </c>
      <c r="S12" s="61">
        <v>-36</v>
      </c>
      <c r="T12" s="61">
        <v>5.5</v>
      </c>
    </row>
    <row r="13" spans="1:20" ht="15.9" customHeight="1" x14ac:dyDescent="0.3">
      <c r="A13" s="182">
        <v>9</v>
      </c>
      <c r="B13" s="129">
        <v>1680</v>
      </c>
      <c r="C13" s="130" t="s">
        <v>129</v>
      </c>
      <c r="D13" s="154">
        <v>2029</v>
      </c>
      <c r="E13" s="154">
        <v>1809</v>
      </c>
      <c r="F13" s="163">
        <v>1280</v>
      </c>
      <c r="G13" s="154"/>
      <c r="H13" s="154"/>
      <c r="I13" s="154"/>
      <c r="J13" s="154"/>
      <c r="K13" s="154"/>
      <c r="L13" s="154"/>
      <c r="M13" s="154"/>
      <c r="N13" s="154"/>
      <c r="O13" s="65">
        <f t="shared" si="2"/>
        <v>1706</v>
      </c>
      <c r="Q13" s="108">
        <f t="shared" si="3"/>
        <v>26</v>
      </c>
      <c r="S13" s="61">
        <v>0</v>
      </c>
      <c r="T13" s="61">
        <v>5</v>
      </c>
    </row>
    <row r="14" spans="1:20" ht="15.6" customHeight="1" x14ac:dyDescent="0.3">
      <c r="A14" s="182">
        <v>10</v>
      </c>
      <c r="B14" s="129">
        <v>1642</v>
      </c>
      <c r="C14" s="130" t="s">
        <v>254</v>
      </c>
      <c r="D14" s="154">
        <v>2024</v>
      </c>
      <c r="E14" s="154"/>
      <c r="F14" s="154">
        <v>1361</v>
      </c>
      <c r="G14" s="154"/>
      <c r="H14" s="154"/>
      <c r="I14" s="154"/>
      <c r="J14" s="154"/>
      <c r="K14" s="154"/>
      <c r="L14" s="154"/>
      <c r="M14" s="154"/>
      <c r="N14" s="154"/>
      <c r="O14" s="65">
        <f t="shared" si="2"/>
        <v>1692.5</v>
      </c>
      <c r="Q14" s="108">
        <f t="shared" si="3"/>
        <v>50.5</v>
      </c>
      <c r="S14" s="61">
        <v>36</v>
      </c>
      <c r="T14" s="61">
        <v>4.5</v>
      </c>
    </row>
    <row r="15" spans="1:20" ht="15.9" customHeight="1" x14ac:dyDescent="0.3">
      <c r="A15" s="182">
        <v>11</v>
      </c>
      <c r="B15" s="129">
        <v>1597</v>
      </c>
      <c r="C15" s="130" t="s">
        <v>41</v>
      </c>
      <c r="D15" s="154">
        <v>1923</v>
      </c>
      <c r="E15" s="154">
        <v>1715</v>
      </c>
      <c r="F15" s="154"/>
      <c r="G15" s="154"/>
      <c r="H15" s="154"/>
      <c r="I15" s="154"/>
      <c r="J15" s="154"/>
      <c r="K15" s="154"/>
      <c r="L15" s="154"/>
      <c r="M15" s="154"/>
      <c r="N15" s="154"/>
      <c r="O15" s="65">
        <f t="shared" si="2"/>
        <v>1819</v>
      </c>
      <c r="Q15" s="108">
        <f t="shared" si="3"/>
        <v>222</v>
      </c>
      <c r="S15" s="61">
        <v>72</v>
      </c>
      <c r="T15" s="61">
        <v>4</v>
      </c>
    </row>
    <row r="16" spans="1:20" ht="15.9" customHeight="1" x14ac:dyDescent="0.3">
      <c r="A16" s="182">
        <v>12</v>
      </c>
      <c r="B16" s="129">
        <v>1529</v>
      </c>
      <c r="C16" s="130" t="s">
        <v>43</v>
      </c>
      <c r="D16" s="154">
        <v>1809</v>
      </c>
      <c r="E16" s="154">
        <v>1435</v>
      </c>
      <c r="F16" s="154">
        <v>1475</v>
      </c>
      <c r="G16" s="154"/>
      <c r="H16" s="154"/>
      <c r="I16" s="154"/>
      <c r="J16" s="154"/>
      <c r="K16" s="154"/>
      <c r="L16" s="154"/>
      <c r="M16" s="154"/>
      <c r="N16" s="154"/>
      <c r="O16" s="65">
        <f t="shared" si="2"/>
        <v>1573</v>
      </c>
      <c r="Q16" s="108">
        <f t="shared" si="3"/>
        <v>44</v>
      </c>
      <c r="S16" s="61">
        <v>110</v>
      </c>
      <c r="T16" s="61">
        <v>3.5</v>
      </c>
    </row>
    <row r="17" spans="1:20" ht="15.9" customHeight="1" x14ac:dyDescent="0.3">
      <c r="A17" s="182">
        <v>13</v>
      </c>
      <c r="B17" s="129">
        <v>1509</v>
      </c>
      <c r="C17" s="130" t="s">
        <v>132</v>
      </c>
      <c r="D17" s="154">
        <v>1447</v>
      </c>
      <c r="E17" s="154">
        <v>1361</v>
      </c>
      <c r="F17" s="154">
        <v>1309</v>
      </c>
      <c r="G17" s="154"/>
      <c r="H17" s="154"/>
      <c r="I17" s="154"/>
      <c r="J17" s="154"/>
      <c r="K17" s="154"/>
      <c r="L17" s="154"/>
      <c r="M17" s="154"/>
      <c r="N17" s="154"/>
      <c r="O17" s="65">
        <f t="shared" si="2"/>
        <v>1372.3333333333333</v>
      </c>
      <c r="Q17" s="108">
        <f t="shared" si="3"/>
        <v>-136.66666666666674</v>
      </c>
      <c r="S17" s="61">
        <v>149</v>
      </c>
      <c r="T17" s="61">
        <v>3</v>
      </c>
    </row>
    <row r="18" spans="1:20" ht="15.9" customHeight="1" x14ac:dyDescent="0.3">
      <c r="A18" s="182">
        <v>14</v>
      </c>
      <c r="B18" s="129">
        <v>1481</v>
      </c>
      <c r="C18" s="130" t="s">
        <v>268</v>
      </c>
      <c r="D18" s="154">
        <v>1435</v>
      </c>
      <c r="E18" s="154">
        <v>1447</v>
      </c>
      <c r="F18" s="154">
        <v>1243</v>
      </c>
      <c r="G18" s="154"/>
      <c r="H18" s="154"/>
      <c r="I18" s="154"/>
      <c r="J18" s="154"/>
      <c r="K18" s="154"/>
      <c r="L18" s="154"/>
      <c r="M18" s="154"/>
      <c r="N18" s="154"/>
      <c r="O18" s="65">
        <f t="shared" si="2"/>
        <v>1375</v>
      </c>
      <c r="Q18" s="108">
        <f t="shared" si="3"/>
        <v>-106</v>
      </c>
      <c r="S18" s="61">
        <v>193</v>
      </c>
      <c r="T18" s="61">
        <v>2.5</v>
      </c>
    </row>
    <row r="19" spans="1:20" ht="15.9" customHeight="1" x14ac:dyDescent="0.3">
      <c r="A19" s="182">
        <v>15</v>
      </c>
      <c r="B19" s="129">
        <v>1480</v>
      </c>
      <c r="C19" s="130" t="s">
        <v>103</v>
      </c>
      <c r="D19" s="154">
        <v>1361</v>
      </c>
      <c r="E19" s="154"/>
      <c r="F19" s="154">
        <v>1287</v>
      </c>
      <c r="G19" s="154"/>
      <c r="H19" s="154"/>
      <c r="I19" s="154"/>
      <c r="J19" s="154"/>
      <c r="K19" s="154"/>
      <c r="L19" s="154"/>
      <c r="M19" s="154"/>
      <c r="N19" s="154"/>
      <c r="O19" s="65">
        <f t="shared" si="2"/>
        <v>1324</v>
      </c>
      <c r="Q19" s="108">
        <f t="shared" si="3"/>
        <v>-156</v>
      </c>
    </row>
    <row r="20" spans="1:20" ht="15.9" customHeight="1" x14ac:dyDescent="0.3">
      <c r="A20" s="182">
        <v>16</v>
      </c>
      <c r="B20" s="129">
        <v>1475</v>
      </c>
      <c r="C20" s="130" t="s">
        <v>197</v>
      </c>
      <c r="D20" s="154">
        <v>1309</v>
      </c>
      <c r="E20" s="154">
        <v>1299</v>
      </c>
      <c r="F20" s="154">
        <v>1529</v>
      </c>
      <c r="G20" s="154"/>
      <c r="H20" s="154"/>
      <c r="I20" s="154"/>
      <c r="J20" s="154"/>
      <c r="K20" s="154"/>
      <c r="L20" s="154"/>
      <c r="M20" s="154"/>
      <c r="N20" s="154"/>
      <c r="O20" s="65">
        <f t="shared" ref="O20:O28" si="4">AVERAGE(D20:N20)</f>
        <v>1379</v>
      </c>
      <c r="Q20" s="108">
        <f t="shared" ref="Q20:Q30" si="5">O20-B20</f>
        <v>-96</v>
      </c>
    </row>
    <row r="21" spans="1:20" ht="15.9" customHeight="1" x14ac:dyDescent="0.3">
      <c r="A21" s="182">
        <v>17</v>
      </c>
      <c r="B21" s="129">
        <v>1469</v>
      </c>
      <c r="C21" s="130" t="s">
        <v>47</v>
      </c>
      <c r="D21" s="154"/>
      <c r="E21" s="154">
        <v>1309</v>
      </c>
      <c r="F21" s="154">
        <v>1715</v>
      </c>
      <c r="G21" s="154"/>
      <c r="H21" s="154"/>
      <c r="I21" s="154"/>
      <c r="J21" s="154"/>
      <c r="K21" s="154"/>
      <c r="L21" s="154"/>
      <c r="M21" s="154"/>
      <c r="N21" s="154"/>
      <c r="O21" s="65">
        <f t="shared" si="4"/>
        <v>1512</v>
      </c>
      <c r="Q21" s="108">
        <f t="shared" si="5"/>
        <v>43</v>
      </c>
    </row>
    <row r="22" spans="1:20" s="59" customFormat="1" ht="15.9" customHeight="1" x14ac:dyDescent="0.3">
      <c r="A22" s="182">
        <v>18</v>
      </c>
      <c r="B22" s="129">
        <v>1447</v>
      </c>
      <c r="C22" s="62" t="s">
        <v>226</v>
      </c>
      <c r="D22" s="154">
        <v>1509</v>
      </c>
      <c r="E22" s="154">
        <v>1481</v>
      </c>
      <c r="F22" s="154"/>
      <c r="G22" s="154"/>
      <c r="H22" s="154"/>
      <c r="I22" s="154"/>
      <c r="J22" s="154"/>
      <c r="K22" s="154"/>
      <c r="L22" s="154"/>
      <c r="M22" s="154"/>
      <c r="N22" s="154"/>
      <c r="O22" s="65">
        <f t="shared" si="4"/>
        <v>1495</v>
      </c>
      <c r="Q22" s="108">
        <f t="shared" si="5"/>
        <v>48</v>
      </c>
    </row>
    <row r="23" spans="1:20" s="59" customFormat="1" ht="15.9" customHeight="1" x14ac:dyDescent="0.3">
      <c r="A23" s="182">
        <v>19</v>
      </c>
      <c r="B23" s="129">
        <v>1435</v>
      </c>
      <c r="C23" s="62" t="s">
        <v>246</v>
      </c>
      <c r="D23" s="154">
        <v>1435</v>
      </c>
      <c r="E23" s="154">
        <v>1529</v>
      </c>
      <c r="F23" s="154">
        <v>2029</v>
      </c>
      <c r="G23" s="154"/>
      <c r="H23" s="154"/>
      <c r="I23" s="154"/>
      <c r="J23" s="154"/>
      <c r="K23" s="154"/>
      <c r="L23" s="154"/>
      <c r="M23" s="154"/>
      <c r="N23" s="154"/>
      <c r="O23" s="65">
        <f>AVERAGE(D23:N23)</f>
        <v>1664.3333333333333</v>
      </c>
      <c r="Q23" s="108">
        <f t="shared" si="5"/>
        <v>229.33333333333326</v>
      </c>
    </row>
    <row r="24" spans="1:20" s="59" customFormat="1" ht="15.9" customHeight="1" x14ac:dyDescent="0.3">
      <c r="A24" s="182">
        <v>20</v>
      </c>
      <c r="B24" s="129">
        <v>1361</v>
      </c>
      <c r="C24" s="62" t="s">
        <v>248</v>
      </c>
      <c r="D24" s="154">
        <v>1480</v>
      </c>
      <c r="E24" s="154">
        <v>1509</v>
      </c>
      <c r="F24" s="154">
        <v>1642</v>
      </c>
      <c r="G24" s="154"/>
      <c r="H24" s="154"/>
      <c r="I24" s="154"/>
      <c r="J24" s="154"/>
      <c r="K24" s="154"/>
      <c r="L24" s="154"/>
      <c r="M24" s="154"/>
      <c r="N24" s="154"/>
      <c r="O24" s="117">
        <f t="shared" si="4"/>
        <v>1543.6666666666667</v>
      </c>
      <c r="Q24" s="108">
        <f t="shared" si="5"/>
        <v>182.66666666666674</v>
      </c>
    </row>
    <row r="25" spans="1:20" s="59" customFormat="1" ht="15.9" customHeight="1" x14ac:dyDescent="0.3">
      <c r="A25" s="182">
        <v>21</v>
      </c>
      <c r="B25" s="98">
        <v>1309</v>
      </c>
      <c r="C25" s="64" t="s">
        <v>245</v>
      </c>
      <c r="D25" s="154">
        <v>1475</v>
      </c>
      <c r="E25" s="154">
        <v>1469</v>
      </c>
      <c r="F25" s="154">
        <v>1509</v>
      </c>
      <c r="G25" s="154"/>
      <c r="H25" s="154"/>
      <c r="I25" s="154"/>
      <c r="J25" s="154"/>
      <c r="K25" s="154"/>
      <c r="L25" s="154"/>
      <c r="M25" s="154"/>
      <c r="N25" s="154"/>
      <c r="O25" s="117">
        <f t="shared" si="4"/>
        <v>1484.3333333333333</v>
      </c>
      <c r="Q25" s="108">
        <f t="shared" si="5"/>
        <v>175.33333333333326</v>
      </c>
    </row>
    <row r="26" spans="1:20" s="59" customFormat="1" ht="15.9" customHeight="1" x14ac:dyDescent="0.3">
      <c r="A26" s="182">
        <v>22</v>
      </c>
      <c r="B26" s="129">
        <v>1306</v>
      </c>
      <c r="C26" s="130" t="s">
        <v>56</v>
      </c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17" t="e">
        <f t="shared" si="4"/>
        <v>#DIV/0!</v>
      </c>
      <c r="Q26" s="108" t="e">
        <f t="shared" si="5"/>
        <v>#DIV/0!</v>
      </c>
    </row>
    <row r="27" spans="1:20" s="59" customFormat="1" ht="15.9" customHeight="1" x14ac:dyDescent="0.3">
      <c r="A27" s="182">
        <v>23</v>
      </c>
      <c r="B27" s="98">
        <v>1299</v>
      </c>
      <c r="C27" s="131" t="s">
        <v>249</v>
      </c>
      <c r="D27" s="154"/>
      <c r="E27" s="154">
        <v>1475</v>
      </c>
      <c r="F27" s="154"/>
      <c r="G27" s="154"/>
      <c r="H27" s="154"/>
      <c r="I27" s="154"/>
      <c r="J27" s="154"/>
      <c r="K27" s="154"/>
      <c r="L27" s="154"/>
      <c r="M27" s="154"/>
      <c r="N27" s="154"/>
      <c r="O27" s="65">
        <f t="shared" si="4"/>
        <v>1475</v>
      </c>
      <c r="Q27" s="108">
        <f t="shared" si="5"/>
        <v>176</v>
      </c>
    </row>
    <row r="28" spans="1:20" s="59" customFormat="1" ht="15.9" customHeight="1" x14ac:dyDescent="0.3">
      <c r="A28" s="182">
        <v>24</v>
      </c>
      <c r="B28" s="98">
        <v>1288</v>
      </c>
      <c r="C28" s="130" t="s">
        <v>48</v>
      </c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65" t="e">
        <f t="shared" si="4"/>
        <v>#DIV/0!</v>
      </c>
      <c r="Q28" s="108" t="e">
        <f t="shared" si="5"/>
        <v>#DIV/0!</v>
      </c>
    </row>
    <row r="29" spans="1:20" ht="15.6" customHeight="1" x14ac:dyDescent="0.3">
      <c r="A29" s="182">
        <v>25</v>
      </c>
      <c r="B29" s="98">
        <v>1287</v>
      </c>
      <c r="C29" s="130" t="s">
        <v>178</v>
      </c>
      <c r="D29" s="154"/>
      <c r="E29" s="154"/>
      <c r="F29" s="154">
        <v>1480</v>
      </c>
      <c r="G29" s="154"/>
      <c r="H29" s="154"/>
      <c r="I29" s="154"/>
      <c r="J29" s="154"/>
      <c r="K29" s="154"/>
      <c r="L29" s="154"/>
      <c r="M29" s="154"/>
      <c r="N29" s="154"/>
      <c r="O29" s="65">
        <f t="shared" ref="O29:O41" si="6">AVERAGE(D29:N29)</f>
        <v>1480</v>
      </c>
      <c r="P29" s="59"/>
      <c r="Q29" s="108">
        <f t="shared" si="5"/>
        <v>193</v>
      </c>
    </row>
    <row r="30" spans="1:20" ht="15.9" customHeight="1" x14ac:dyDescent="0.3">
      <c r="A30" s="182">
        <v>26</v>
      </c>
      <c r="B30" s="98">
        <v>1243</v>
      </c>
      <c r="C30" s="130" t="s">
        <v>247</v>
      </c>
      <c r="D30" s="154"/>
      <c r="E30" s="154"/>
      <c r="F30" s="154">
        <v>1481</v>
      </c>
      <c r="G30" s="154"/>
      <c r="H30" s="154"/>
      <c r="I30" s="154"/>
      <c r="J30" s="154"/>
      <c r="K30" s="154"/>
      <c r="L30" s="154"/>
      <c r="M30" s="154"/>
      <c r="N30" s="154"/>
      <c r="O30" s="65">
        <f t="shared" si="6"/>
        <v>1481</v>
      </c>
      <c r="P30" s="59"/>
      <c r="Q30" s="108">
        <f t="shared" si="5"/>
        <v>238</v>
      </c>
    </row>
    <row r="31" spans="1:20" ht="15.9" customHeight="1" x14ac:dyDescent="0.3">
      <c r="A31" s="182">
        <v>27</v>
      </c>
      <c r="B31" s="98">
        <v>1108</v>
      </c>
      <c r="C31" s="130" t="s">
        <v>338</v>
      </c>
      <c r="D31" s="154"/>
      <c r="E31" s="154"/>
      <c r="F31" s="154">
        <v>1071</v>
      </c>
      <c r="G31" s="154"/>
      <c r="H31" s="154"/>
      <c r="I31" s="154"/>
      <c r="J31" s="154"/>
      <c r="K31" s="154"/>
      <c r="L31" s="154"/>
      <c r="M31" s="154"/>
      <c r="N31" s="154"/>
      <c r="O31" s="65">
        <f t="shared" ref="O31:O34" si="7">AVERAGE(D31:N31)</f>
        <v>1071</v>
      </c>
      <c r="P31" s="59"/>
      <c r="Q31" s="108">
        <f t="shared" ref="Q31:Q34" si="8">O31-B31</f>
        <v>-37</v>
      </c>
    </row>
    <row r="32" spans="1:20" ht="15.6" customHeight="1" x14ac:dyDescent="0.3">
      <c r="A32" s="182">
        <v>28</v>
      </c>
      <c r="B32" s="98">
        <v>1106</v>
      </c>
      <c r="C32" s="130" t="s">
        <v>307</v>
      </c>
      <c r="D32" s="154"/>
      <c r="E32" s="154"/>
      <c r="F32" s="154">
        <v>1680</v>
      </c>
      <c r="G32" s="154"/>
      <c r="H32" s="154"/>
      <c r="I32" s="154"/>
      <c r="J32" s="154"/>
      <c r="K32" s="154"/>
      <c r="L32" s="154"/>
      <c r="M32" s="154"/>
      <c r="N32" s="154"/>
      <c r="O32" s="65">
        <f t="shared" si="7"/>
        <v>1680</v>
      </c>
      <c r="P32" s="59"/>
      <c r="Q32" s="108">
        <f t="shared" si="8"/>
        <v>574</v>
      </c>
    </row>
    <row r="33" spans="1:17" ht="15.9" customHeight="1" x14ac:dyDescent="0.3">
      <c r="A33" s="182">
        <v>29</v>
      </c>
      <c r="B33" s="98">
        <v>1071</v>
      </c>
      <c r="C33" s="130" t="s">
        <v>308</v>
      </c>
      <c r="D33" s="154"/>
      <c r="E33" s="154"/>
      <c r="F33" s="154">
        <v>1108</v>
      </c>
      <c r="G33" s="154"/>
      <c r="H33" s="154"/>
      <c r="I33" s="154"/>
      <c r="J33" s="154"/>
      <c r="K33" s="154"/>
      <c r="L33" s="154"/>
      <c r="M33" s="154"/>
      <c r="N33" s="154"/>
      <c r="O33" s="65">
        <f t="shared" si="7"/>
        <v>1108</v>
      </c>
      <c r="P33" s="59"/>
      <c r="Q33" s="108">
        <f t="shared" si="8"/>
        <v>37</v>
      </c>
    </row>
    <row r="34" spans="1:17" ht="15.9" customHeight="1" thickBot="1" x14ac:dyDescent="0.35">
      <c r="A34" s="207">
        <v>30</v>
      </c>
      <c r="B34" s="208">
        <v>1040</v>
      </c>
      <c r="C34" s="209" t="s">
        <v>332</v>
      </c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1" t="e">
        <f t="shared" si="7"/>
        <v>#DIV/0!</v>
      </c>
      <c r="P34" s="212"/>
      <c r="Q34" s="213" t="e">
        <f t="shared" si="8"/>
        <v>#DIV/0!</v>
      </c>
    </row>
    <row r="35" spans="1:17" ht="15.6" customHeight="1" x14ac:dyDescent="0.3">
      <c r="A35" s="202">
        <v>31</v>
      </c>
      <c r="B35" s="190">
        <v>0</v>
      </c>
      <c r="C35" s="203" t="s">
        <v>309</v>
      </c>
      <c r="D35" s="204"/>
      <c r="E35" s="204"/>
      <c r="F35" s="204">
        <v>1040</v>
      </c>
      <c r="G35" s="204"/>
      <c r="H35" s="204"/>
      <c r="I35" s="204"/>
      <c r="J35" s="204"/>
      <c r="K35" s="204"/>
      <c r="L35" s="204"/>
      <c r="M35" s="204"/>
      <c r="N35" s="204"/>
      <c r="O35" s="205">
        <f t="shared" si="6"/>
        <v>1040</v>
      </c>
      <c r="P35" s="59"/>
      <c r="Q35" s="206"/>
    </row>
    <row r="36" spans="1:17" ht="15.9" customHeight="1" x14ac:dyDescent="0.3">
      <c r="A36" s="182">
        <v>32</v>
      </c>
      <c r="B36" s="193">
        <v>0</v>
      </c>
      <c r="C36" s="201" t="s">
        <v>310</v>
      </c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65" t="e">
        <f t="shared" si="6"/>
        <v>#DIV/0!</v>
      </c>
      <c r="P36" s="59"/>
      <c r="Q36" s="108"/>
    </row>
    <row r="37" spans="1:17" x14ac:dyDescent="0.3">
      <c r="A37" s="182">
        <v>33</v>
      </c>
      <c r="B37" s="193">
        <v>0</v>
      </c>
      <c r="C37" s="201" t="s">
        <v>207</v>
      </c>
      <c r="D37" s="154">
        <v>1106</v>
      </c>
      <c r="E37" s="154"/>
      <c r="F37" s="154">
        <v>1299</v>
      </c>
      <c r="G37" s="154"/>
      <c r="H37" s="154"/>
      <c r="I37" s="154"/>
      <c r="J37" s="154"/>
      <c r="K37" s="154"/>
      <c r="L37" s="154"/>
      <c r="M37" s="154"/>
      <c r="N37" s="154"/>
      <c r="O37" s="65">
        <f t="shared" si="6"/>
        <v>1202.5</v>
      </c>
      <c r="P37" s="59"/>
      <c r="Q37" s="108"/>
    </row>
    <row r="38" spans="1:17" x14ac:dyDescent="0.3">
      <c r="A38" s="182">
        <v>34</v>
      </c>
      <c r="B38" s="193">
        <v>0</v>
      </c>
      <c r="C38" s="201" t="s">
        <v>250</v>
      </c>
      <c r="D38" s="154"/>
      <c r="E38" s="154">
        <v>1287</v>
      </c>
      <c r="F38" s="154"/>
      <c r="G38" s="154"/>
      <c r="H38" s="154"/>
      <c r="I38" s="154"/>
      <c r="J38" s="154"/>
      <c r="K38" s="154"/>
      <c r="L38" s="154"/>
      <c r="M38" s="154"/>
      <c r="N38" s="154"/>
      <c r="O38" s="65">
        <f t="shared" si="6"/>
        <v>1287</v>
      </c>
      <c r="P38" s="59"/>
      <c r="Q38" s="108"/>
    </row>
    <row r="39" spans="1:17" x14ac:dyDescent="0.3">
      <c r="A39" s="182">
        <v>35</v>
      </c>
      <c r="B39" s="193">
        <v>0</v>
      </c>
      <c r="C39" s="201" t="s">
        <v>120</v>
      </c>
      <c r="D39" s="154">
        <v>1071</v>
      </c>
      <c r="E39" s="154"/>
      <c r="F39" s="154">
        <v>1447</v>
      </c>
      <c r="G39" s="154"/>
      <c r="H39" s="154"/>
      <c r="I39" s="154"/>
      <c r="J39" s="154"/>
      <c r="K39" s="154"/>
      <c r="L39" s="154"/>
      <c r="M39" s="154"/>
      <c r="N39" s="154"/>
      <c r="O39" s="65">
        <f t="shared" si="6"/>
        <v>1259</v>
      </c>
      <c r="P39" s="59"/>
      <c r="Q39" s="108"/>
    </row>
    <row r="40" spans="1:17" x14ac:dyDescent="0.3">
      <c r="A40" s="182">
        <v>36</v>
      </c>
      <c r="B40" s="193">
        <v>0</v>
      </c>
      <c r="C40" s="201" t="s">
        <v>251</v>
      </c>
      <c r="D40" s="154"/>
      <c r="E40" s="154">
        <v>1243</v>
      </c>
      <c r="F40" s="154">
        <v>1288</v>
      </c>
      <c r="G40" s="154"/>
      <c r="H40" s="154"/>
      <c r="I40" s="154"/>
      <c r="J40" s="154"/>
      <c r="K40" s="154"/>
      <c r="L40" s="154"/>
      <c r="M40" s="154"/>
      <c r="N40" s="154"/>
      <c r="O40" s="65">
        <f t="shared" si="6"/>
        <v>1265.5</v>
      </c>
      <c r="P40" s="59"/>
      <c r="Q40" s="108"/>
    </row>
    <row r="41" spans="1:17" x14ac:dyDescent="0.3">
      <c r="A41" s="182">
        <v>37</v>
      </c>
      <c r="B41" s="193">
        <v>0</v>
      </c>
      <c r="C41" s="201" t="s">
        <v>253</v>
      </c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65" t="e">
        <f t="shared" si="6"/>
        <v>#DIV/0!</v>
      </c>
      <c r="P41" s="59"/>
      <c r="Q41" s="108"/>
    </row>
    <row r="42" spans="1:17" x14ac:dyDescent="0.3">
      <c r="A42" s="182">
        <v>38</v>
      </c>
      <c r="B42" s="193">
        <v>0</v>
      </c>
      <c r="C42" s="201" t="s">
        <v>273</v>
      </c>
      <c r="D42" s="154">
        <v>1243</v>
      </c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65">
        <f t="shared" ref="O42:O47" si="9">AVERAGE(D42:N42)</f>
        <v>1243</v>
      </c>
      <c r="P42" s="59"/>
      <c r="Q42" s="108"/>
    </row>
    <row r="43" spans="1:17" x14ac:dyDescent="0.3">
      <c r="A43" s="182">
        <v>39</v>
      </c>
      <c r="B43" s="193">
        <v>0</v>
      </c>
      <c r="C43" s="201" t="s">
        <v>275</v>
      </c>
      <c r="D43" s="154"/>
      <c r="E43" s="154">
        <v>1071</v>
      </c>
      <c r="F43" s="154"/>
      <c r="G43" s="154"/>
      <c r="H43" s="154"/>
      <c r="I43" s="154"/>
      <c r="J43" s="154"/>
      <c r="K43" s="154"/>
      <c r="L43" s="154"/>
      <c r="M43" s="154"/>
      <c r="N43" s="154"/>
      <c r="O43" s="65">
        <f t="shared" si="9"/>
        <v>1071</v>
      </c>
      <c r="P43" s="59"/>
      <c r="Q43" s="108"/>
    </row>
    <row r="44" spans="1:17" x14ac:dyDescent="0.3">
      <c r="A44" s="182">
        <v>40</v>
      </c>
      <c r="B44" s="193">
        <v>0</v>
      </c>
      <c r="C44" s="201" t="s">
        <v>167</v>
      </c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65" t="e">
        <f t="shared" si="9"/>
        <v>#DIV/0!</v>
      </c>
      <c r="P44" s="59"/>
      <c r="Q44" s="108"/>
    </row>
    <row r="45" spans="1:17" x14ac:dyDescent="0.3">
      <c r="A45" s="182">
        <v>41</v>
      </c>
      <c r="B45" s="193">
        <v>0</v>
      </c>
      <c r="C45" s="201" t="s">
        <v>311</v>
      </c>
      <c r="D45" s="154">
        <v>1288</v>
      </c>
      <c r="E45" s="154">
        <v>1106</v>
      </c>
      <c r="F45" s="154"/>
      <c r="G45" s="154"/>
      <c r="H45" s="154"/>
      <c r="I45" s="154"/>
      <c r="J45" s="154"/>
      <c r="K45" s="154"/>
      <c r="L45" s="154"/>
      <c r="M45" s="154"/>
      <c r="N45" s="154"/>
      <c r="O45" s="65">
        <f t="shared" si="9"/>
        <v>1197</v>
      </c>
      <c r="P45" s="59"/>
      <c r="Q45" s="108"/>
    </row>
    <row r="46" spans="1:17" x14ac:dyDescent="0.3">
      <c r="A46" s="182">
        <v>42</v>
      </c>
      <c r="B46" s="193">
        <v>0</v>
      </c>
      <c r="C46" s="201" t="s">
        <v>312</v>
      </c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65" t="e">
        <f t="shared" si="9"/>
        <v>#DIV/0!</v>
      </c>
      <c r="P46" s="59"/>
      <c r="Q46" s="108"/>
    </row>
    <row r="47" spans="1:17" x14ac:dyDescent="0.3">
      <c r="A47" s="182">
        <v>43</v>
      </c>
      <c r="B47" s="193">
        <v>0</v>
      </c>
      <c r="C47" s="201" t="s">
        <v>313</v>
      </c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65" t="e">
        <f t="shared" si="9"/>
        <v>#DIV/0!</v>
      </c>
      <c r="P47" s="59"/>
      <c r="Q47" s="108"/>
    </row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5"/>
  <sheetViews>
    <sheetView showGridLines="0" workbookViewId="0">
      <pane ySplit="5" topLeftCell="A6" activePane="bottomLeft" state="frozen"/>
      <selection pane="bottomLeft" activeCell="O23" sqref="O23"/>
    </sheetView>
  </sheetViews>
  <sheetFormatPr defaultRowHeight="14.4" x14ac:dyDescent="0.3"/>
  <cols>
    <col min="1" max="1" width="4.6640625" customWidth="1"/>
    <col min="2" max="2" width="24.109375" customWidth="1"/>
    <col min="3" max="3" width="5" customWidth="1"/>
    <col min="4" max="4" width="5" bestFit="1" customWidth="1"/>
    <col min="5" max="5" width="5.33203125" style="33" customWidth="1"/>
    <col min="6" max="6" width="5.33203125" style="33" bestFit="1" customWidth="1"/>
    <col min="7" max="7" width="5.33203125" style="33" customWidth="1"/>
    <col min="8" max="8" width="5.33203125" customWidth="1"/>
    <col min="9" max="9" width="5.33203125" bestFit="1" customWidth="1"/>
    <col min="10" max="10" width="5.33203125" customWidth="1"/>
    <col min="11" max="15" width="5.33203125" bestFit="1" customWidth="1"/>
    <col min="16" max="16" width="2.6640625" style="100" customWidth="1"/>
    <col min="17" max="18" width="5" customWidth="1"/>
    <col min="19" max="19" width="4.88671875" customWidth="1"/>
    <col min="20" max="20" width="2.88671875" customWidth="1"/>
    <col min="22" max="24" width="4.33203125" customWidth="1"/>
    <col min="25" max="25" width="4.33203125" style="33" customWidth="1"/>
    <col min="26" max="32" width="4.33203125" customWidth="1"/>
    <col min="33" max="33" width="4.33203125" style="33" customWidth="1"/>
    <col min="34" max="36" width="4.33203125" customWidth="1"/>
    <col min="37" max="37" width="5.5546875" bestFit="1" customWidth="1"/>
  </cols>
  <sheetData>
    <row r="1" spans="1:37" ht="18" x14ac:dyDescent="0.35">
      <c r="A1" s="5" t="s">
        <v>74</v>
      </c>
      <c r="Q1" s="5"/>
    </row>
    <row r="3" spans="1:37" x14ac:dyDescent="0.3">
      <c r="A3" s="72"/>
      <c r="B3" s="160" t="s">
        <v>117</v>
      </c>
      <c r="C3" s="35"/>
      <c r="D3" s="35"/>
      <c r="E3" s="121"/>
      <c r="F3" s="121"/>
      <c r="G3" s="121"/>
      <c r="H3" s="35"/>
      <c r="I3" s="35"/>
      <c r="J3" s="35"/>
      <c r="K3" s="35"/>
      <c r="L3" s="35"/>
      <c r="Q3" s="93"/>
      <c r="R3" s="107" t="s">
        <v>170</v>
      </c>
      <c r="S3" s="93"/>
    </row>
    <row r="4" spans="1:37" x14ac:dyDescent="0.3">
      <c r="A4" s="36"/>
      <c r="B4" s="160" t="s">
        <v>118</v>
      </c>
      <c r="C4" s="8" t="s">
        <v>126</v>
      </c>
      <c r="D4" s="23" t="s">
        <v>66</v>
      </c>
      <c r="E4" s="8" t="s">
        <v>126</v>
      </c>
      <c r="F4" s="23" t="s">
        <v>66</v>
      </c>
      <c r="G4" s="23" t="s">
        <v>126</v>
      </c>
      <c r="H4" s="23" t="s">
        <v>66</v>
      </c>
      <c r="I4" s="8" t="s">
        <v>126</v>
      </c>
      <c r="J4" s="23" t="s">
        <v>66</v>
      </c>
      <c r="K4" s="8" t="s">
        <v>126</v>
      </c>
      <c r="L4" s="23" t="s">
        <v>66</v>
      </c>
      <c r="M4" s="8" t="s">
        <v>126</v>
      </c>
      <c r="N4" s="23" t="s">
        <v>66</v>
      </c>
      <c r="O4" s="8" t="s">
        <v>126</v>
      </c>
      <c r="P4" s="20"/>
      <c r="Q4" s="94" t="s">
        <v>66</v>
      </c>
      <c r="R4" s="94" t="s">
        <v>126</v>
      </c>
      <c r="S4" s="220" t="s">
        <v>119</v>
      </c>
      <c r="V4" s="8" t="s">
        <v>126</v>
      </c>
      <c r="W4" s="23" t="s">
        <v>66</v>
      </c>
      <c r="X4" s="8" t="s">
        <v>126</v>
      </c>
      <c r="Y4" s="23" t="s">
        <v>66</v>
      </c>
      <c r="Z4" s="8" t="s">
        <v>126</v>
      </c>
      <c r="AA4" s="23" t="s">
        <v>66</v>
      </c>
      <c r="AB4" s="8" t="s">
        <v>126</v>
      </c>
      <c r="AC4" s="23" t="s">
        <v>66</v>
      </c>
      <c r="AD4" s="8" t="s">
        <v>126</v>
      </c>
      <c r="AE4" s="23" t="s">
        <v>66</v>
      </c>
      <c r="AF4" s="8" t="s">
        <v>126</v>
      </c>
      <c r="AG4" s="23" t="s">
        <v>66</v>
      </c>
      <c r="AH4" s="8" t="s">
        <v>126</v>
      </c>
      <c r="AI4" s="23" t="s">
        <v>66</v>
      </c>
      <c r="AJ4" s="8" t="s">
        <v>126</v>
      </c>
      <c r="AK4" s="222" t="s">
        <v>119</v>
      </c>
    </row>
    <row r="5" spans="1:37" x14ac:dyDescent="0.3">
      <c r="C5" s="24">
        <v>2018</v>
      </c>
      <c r="D5" s="24">
        <v>2018</v>
      </c>
      <c r="E5" s="24">
        <v>2017</v>
      </c>
      <c r="F5" s="24">
        <v>2017</v>
      </c>
      <c r="G5" s="24">
        <v>2016</v>
      </c>
      <c r="H5" s="24">
        <v>2016</v>
      </c>
      <c r="I5" s="24">
        <v>2015</v>
      </c>
      <c r="J5" s="24">
        <v>2015</v>
      </c>
      <c r="K5" s="24">
        <v>2014</v>
      </c>
      <c r="L5" s="24">
        <v>2014</v>
      </c>
      <c r="M5" s="24">
        <v>2013</v>
      </c>
      <c r="N5" s="24">
        <v>2013</v>
      </c>
      <c r="O5" s="24">
        <v>2012</v>
      </c>
      <c r="P5" s="20"/>
      <c r="Q5" s="95">
        <v>2012</v>
      </c>
      <c r="R5" s="95">
        <v>2011</v>
      </c>
      <c r="S5" s="221"/>
      <c r="V5" s="24">
        <v>18</v>
      </c>
      <c r="W5" s="24">
        <v>18</v>
      </c>
      <c r="X5" s="24">
        <v>17</v>
      </c>
      <c r="Y5" s="24">
        <v>17</v>
      </c>
      <c r="Z5" s="24">
        <v>16</v>
      </c>
      <c r="AA5" s="24">
        <v>16</v>
      </c>
      <c r="AB5" s="24">
        <v>15</v>
      </c>
      <c r="AC5" s="24">
        <v>15</v>
      </c>
      <c r="AD5" s="24">
        <v>14</v>
      </c>
      <c r="AE5" s="24">
        <v>14</v>
      </c>
      <c r="AF5" s="24">
        <v>13</v>
      </c>
      <c r="AG5" s="24">
        <v>13</v>
      </c>
      <c r="AH5" s="24">
        <v>12</v>
      </c>
      <c r="AI5" s="24">
        <v>12</v>
      </c>
      <c r="AJ5" s="9">
        <v>11</v>
      </c>
      <c r="AK5" s="223"/>
    </row>
    <row r="6" spans="1:37" x14ac:dyDescent="0.3">
      <c r="C6" s="33"/>
      <c r="O6" s="20"/>
      <c r="P6" s="20"/>
      <c r="Q6" s="43"/>
      <c r="R6" s="44"/>
      <c r="S6" s="44"/>
    </row>
    <row r="7" spans="1:37" x14ac:dyDescent="0.3">
      <c r="A7" s="16" t="s">
        <v>75</v>
      </c>
      <c r="B7" s="17"/>
      <c r="C7" s="132">
        <v>43</v>
      </c>
      <c r="D7" s="132">
        <v>36</v>
      </c>
      <c r="E7" s="132">
        <v>26</v>
      </c>
      <c r="F7" s="51">
        <v>21</v>
      </c>
      <c r="G7" s="51">
        <v>16</v>
      </c>
      <c r="H7" s="51">
        <v>18</v>
      </c>
      <c r="I7" s="132">
        <v>22</v>
      </c>
      <c r="J7" s="51">
        <v>16</v>
      </c>
      <c r="K7" s="132">
        <v>18</v>
      </c>
      <c r="L7" s="47">
        <v>16</v>
      </c>
      <c r="M7" s="48">
        <v>15</v>
      </c>
      <c r="N7" s="49">
        <v>14</v>
      </c>
      <c r="O7" s="48">
        <v>17</v>
      </c>
      <c r="P7" s="44"/>
      <c r="Q7" s="97">
        <v>22</v>
      </c>
      <c r="R7" s="97">
        <v>21</v>
      </c>
      <c r="S7" s="97">
        <v>18</v>
      </c>
      <c r="U7" s="21" t="s">
        <v>96</v>
      </c>
      <c r="V7" s="21"/>
      <c r="W7" s="21"/>
      <c r="X7" s="21"/>
      <c r="Y7" s="34"/>
      <c r="Z7" s="21"/>
      <c r="AA7" s="21"/>
      <c r="AB7" s="21"/>
      <c r="AC7" s="21"/>
      <c r="AD7" s="21"/>
      <c r="AE7" s="21"/>
      <c r="AF7" s="21"/>
      <c r="AG7" s="34"/>
      <c r="AH7" s="21"/>
    </row>
    <row r="8" spans="1:37" x14ac:dyDescent="0.3">
      <c r="A8" s="16" t="s">
        <v>87</v>
      </c>
      <c r="B8" s="17"/>
      <c r="C8" s="132">
        <v>7</v>
      </c>
      <c r="D8" s="51">
        <v>5</v>
      </c>
      <c r="E8" s="51">
        <v>5</v>
      </c>
      <c r="F8" s="51">
        <v>5</v>
      </c>
      <c r="G8" s="51">
        <v>5</v>
      </c>
      <c r="H8" s="51">
        <v>5</v>
      </c>
      <c r="I8" s="48">
        <v>5</v>
      </c>
      <c r="J8" s="50">
        <v>4</v>
      </c>
      <c r="K8" s="48">
        <v>5</v>
      </c>
      <c r="L8" s="50">
        <v>4</v>
      </c>
      <c r="M8" s="48">
        <v>5</v>
      </c>
      <c r="N8" s="50">
        <v>4</v>
      </c>
      <c r="O8" s="132">
        <v>6</v>
      </c>
      <c r="P8" s="54"/>
      <c r="Q8" s="97">
        <v>5</v>
      </c>
      <c r="R8" s="97">
        <v>5</v>
      </c>
      <c r="S8" s="97">
        <v>5</v>
      </c>
    </row>
    <row r="9" spans="1:37" x14ac:dyDescent="0.3">
      <c r="A9" s="16" t="s">
        <v>10</v>
      </c>
      <c r="B9" s="17"/>
      <c r="C9" s="155">
        <v>52</v>
      </c>
      <c r="D9" s="132">
        <v>173</v>
      </c>
      <c r="E9" s="132">
        <v>126</v>
      </c>
      <c r="F9" s="132">
        <v>98</v>
      </c>
      <c r="G9" s="51">
        <v>75</v>
      </c>
      <c r="H9" s="51">
        <v>91</v>
      </c>
      <c r="I9" s="51">
        <v>93</v>
      </c>
      <c r="J9" s="51">
        <v>83</v>
      </c>
      <c r="K9" s="132">
        <v>97</v>
      </c>
      <c r="L9" s="47">
        <v>78</v>
      </c>
      <c r="M9" s="50">
        <v>63</v>
      </c>
      <c r="N9" s="48">
        <v>65</v>
      </c>
      <c r="O9" s="48">
        <v>79</v>
      </c>
      <c r="P9" s="44"/>
      <c r="Q9" s="97">
        <v>112</v>
      </c>
      <c r="R9" s="97">
        <v>89</v>
      </c>
      <c r="S9" s="97">
        <v>83</v>
      </c>
      <c r="V9" s="224" t="s">
        <v>306</v>
      </c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</row>
    <row r="10" spans="1:37" x14ac:dyDescent="0.3">
      <c r="A10" s="18"/>
      <c r="B10" s="19"/>
      <c r="C10" s="44"/>
      <c r="D10" s="43"/>
      <c r="E10" s="43"/>
      <c r="F10" s="43"/>
      <c r="G10" s="43"/>
      <c r="H10" s="43"/>
      <c r="I10" s="19"/>
      <c r="J10" s="19"/>
      <c r="K10" s="43"/>
      <c r="L10" s="43"/>
      <c r="M10" s="43"/>
      <c r="N10" s="44"/>
      <c r="O10" s="44"/>
      <c r="P10" s="44"/>
      <c r="Q10" s="43"/>
      <c r="R10" s="44"/>
      <c r="S10" s="44"/>
      <c r="U10" s="22" t="s">
        <v>88</v>
      </c>
      <c r="V10" s="188">
        <v>1</v>
      </c>
      <c r="W10" s="28"/>
      <c r="X10" s="7">
        <v>1</v>
      </c>
      <c r="Y10" s="28"/>
      <c r="Z10" s="28"/>
      <c r="AA10" s="28"/>
      <c r="AB10" s="28"/>
      <c r="AC10" s="28"/>
      <c r="AD10" s="28"/>
      <c r="AE10" s="28"/>
      <c r="AF10" s="7">
        <v>1</v>
      </c>
      <c r="AG10" s="28"/>
      <c r="AH10" s="7">
        <v>1</v>
      </c>
      <c r="AI10" s="7">
        <v>1</v>
      </c>
      <c r="AJ10" s="7">
        <v>1</v>
      </c>
      <c r="AK10" s="72">
        <v>2</v>
      </c>
    </row>
    <row r="11" spans="1:37" x14ac:dyDescent="0.3">
      <c r="A11" s="16" t="s">
        <v>79</v>
      </c>
      <c r="B11" s="17"/>
      <c r="C11" s="132">
        <v>1881</v>
      </c>
      <c r="D11" s="51">
        <v>1780</v>
      </c>
      <c r="E11" s="51">
        <v>1803</v>
      </c>
      <c r="F11" s="51">
        <v>1792</v>
      </c>
      <c r="G11" s="51">
        <v>1773</v>
      </c>
      <c r="H11" s="51">
        <v>1808</v>
      </c>
      <c r="I11" s="109">
        <v>1841</v>
      </c>
      <c r="J11" s="51">
        <v>1681</v>
      </c>
      <c r="K11" s="51">
        <v>1748</v>
      </c>
      <c r="L11" s="45">
        <v>1673</v>
      </c>
      <c r="M11" s="109">
        <v>1799</v>
      </c>
      <c r="N11" s="46">
        <v>1707</v>
      </c>
      <c r="O11" s="52">
        <v>1774</v>
      </c>
      <c r="P11" s="99"/>
      <c r="Q11" s="97">
        <v>1926</v>
      </c>
      <c r="R11" s="97">
        <v>1973</v>
      </c>
      <c r="S11" s="97">
        <v>1913</v>
      </c>
      <c r="U11" s="22" t="s">
        <v>89</v>
      </c>
      <c r="V11" s="72">
        <v>3</v>
      </c>
      <c r="W11" s="7">
        <v>1</v>
      </c>
      <c r="X11" s="28"/>
      <c r="Y11" s="7">
        <v>1</v>
      </c>
      <c r="Z11" s="7">
        <v>1</v>
      </c>
      <c r="AA11" s="7">
        <v>2</v>
      </c>
      <c r="AB11" s="7">
        <v>1</v>
      </c>
      <c r="AC11" s="28"/>
      <c r="AD11" s="28"/>
      <c r="AE11" s="28"/>
      <c r="AF11" s="7">
        <v>1</v>
      </c>
      <c r="AG11" s="7">
        <v>1</v>
      </c>
      <c r="AH11" s="28"/>
      <c r="AI11" s="72">
        <v>3</v>
      </c>
      <c r="AJ11" s="7">
        <v>3</v>
      </c>
      <c r="AK11" s="7">
        <v>2</v>
      </c>
    </row>
    <row r="12" spans="1:37" x14ac:dyDescent="0.3">
      <c r="A12" s="12"/>
      <c r="B12" s="3"/>
      <c r="C12" s="55"/>
      <c r="D12" s="3"/>
      <c r="E12" s="55"/>
      <c r="F12" s="55"/>
      <c r="G12" s="55"/>
      <c r="H12" s="3"/>
      <c r="I12" s="3"/>
      <c r="J12" s="3"/>
      <c r="K12" s="3"/>
      <c r="L12" s="3"/>
      <c r="M12" s="3"/>
      <c r="N12" s="3"/>
      <c r="O12" s="3"/>
      <c r="Q12" s="3"/>
      <c r="R12" s="3"/>
      <c r="S12" s="3"/>
      <c r="U12" s="22" t="s">
        <v>90</v>
      </c>
      <c r="V12" s="188">
        <v>1</v>
      </c>
      <c r="W12" s="7">
        <v>1</v>
      </c>
      <c r="X12" s="7">
        <v>2</v>
      </c>
      <c r="Y12" s="28"/>
      <c r="Z12" s="7">
        <v>1</v>
      </c>
      <c r="AA12" s="7">
        <v>2</v>
      </c>
      <c r="AB12" s="7">
        <v>3</v>
      </c>
      <c r="AC12" s="7">
        <v>1</v>
      </c>
      <c r="AD12" s="72">
        <v>4</v>
      </c>
      <c r="AE12" s="7">
        <v>2</v>
      </c>
      <c r="AF12" s="7">
        <v>1</v>
      </c>
      <c r="AG12" s="28"/>
      <c r="AH12" s="7">
        <v>2</v>
      </c>
      <c r="AI12" s="7">
        <v>2</v>
      </c>
      <c r="AJ12" s="72">
        <v>4</v>
      </c>
      <c r="AK12" s="7">
        <v>1</v>
      </c>
    </row>
    <row r="13" spans="1:37" x14ac:dyDescent="0.3">
      <c r="A13" s="13" t="s">
        <v>73</v>
      </c>
      <c r="C13" s="42" t="s">
        <v>97</v>
      </c>
      <c r="D13" s="42" t="s">
        <v>97</v>
      </c>
      <c r="E13" s="42" t="s">
        <v>97</v>
      </c>
      <c r="F13" s="25" t="s">
        <v>97</v>
      </c>
      <c r="G13" s="42" t="s">
        <v>97</v>
      </c>
      <c r="H13" s="25" t="s">
        <v>97</v>
      </c>
      <c r="I13" s="25" t="s">
        <v>97</v>
      </c>
      <c r="J13" s="25" t="s">
        <v>97</v>
      </c>
      <c r="K13" s="25" t="s">
        <v>97</v>
      </c>
      <c r="L13" s="25" t="s">
        <v>97</v>
      </c>
      <c r="M13" s="25" t="s">
        <v>97</v>
      </c>
      <c r="N13" s="25" t="s">
        <v>97</v>
      </c>
      <c r="O13" s="25" t="s">
        <v>97</v>
      </c>
      <c r="P13" s="101"/>
      <c r="Q13" s="93"/>
      <c r="R13" s="107" t="s">
        <v>170</v>
      </c>
      <c r="S13" s="93"/>
      <c r="U13" s="22" t="s">
        <v>91</v>
      </c>
      <c r="V13" s="188">
        <v>1</v>
      </c>
      <c r="W13" s="7">
        <v>2</v>
      </c>
      <c r="X13" s="7">
        <v>1</v>
      </c>
      <c r="Y13" s="72">
        <v>4</v>
      </c>
      <c r="Z13" s="7">
        <v>2</v>
      </c>
      <c r="AA13" s="28"/>
      <c r="AB13" s="7">
        <v>2</v>
      </c>
      <c r="AC13" s="7">
        <v>1</v>
      </c>
      <c r="AD13" s="32">
        <v>1</v>
      </c>
      <c r="AE13" s="28"/>
      <c r="AF13" s="7">
        <v>1</v>
      </c>
      <c r="AG13" s="7">
        <v>1</v>
      </c>
      <c r="AH13" s="7">
        <v>1</v>
      </c>
      <c r="AI13" s="7">
        <v>1</v>
      </c>
      <c r="AJ13" s="28"/>
      <c r="AK13" s="7">
        <v>2</v>
      </c>
    </row>
    <row r="14" spans="1:37" ht="14.4" customHeight="1" x14ac:dyDescent="0.3">
      <c r="C14" s="33"/>
      <c r="U14" s="22" t="s">
        <v>92</v>
      </c>
      <c r="V14" s="188">
        <v>2</v>
      </c>
      <c r="W14" s="7">
        <v>2</v>
      </c>
      <c r="X14" s="7">
        <v>3</v>
      </c>
      <c r="Y14" s="7">
        <v>2</v>
      </c>
      <c r="Z14" s="72">
        <v>4</v>
      </c>
      <c r="AA14" s="7">
        <v>3</v>
      </c>
      <c r="AB14" s="7">
        <v>2</v>
      </c>
      <c r="AC14" s="7">
        <v>2</v>
      </c>
      <c r="AD14" s="28"/>
      <c r="AE14" s="7">
        <v>2</v>
      </c>
      <c r="AF14" s="32">
        <v>2</v>
      </c>
      <c r="AG14" s="7">
        <v>3</v>
      </c>
      <c r="AH14" s="7">
        <v>3</v>
      </c>
      <c r="AI14" s="7">
        <v>2</v>
      </c>
      <c r="AJ14" s="72">
        <v>4</v>
      </c>
      <c r="AK14" s="7">
        <v>1</v>
      </c>
    </row>
    <row r="15" spans="1:37" ht="14.4" customHeight="1" x14ac:dyDescent="0.3">
      <c r="A15" s="7" t="s">
        <v>11</v>
      </c>
      <c r="B15" s="27" t="s">
        <v>127</v>
      </c>
      <c r="C15" s="112">
        <v>2164</v>
      </c>
      <c r="D15" s="81">
        <v>1997</v>
      </c>
      <c r="E15" s="112">
        <v>1913</v>
      </c>
      <c r="F15" s="112">
        <v>1875</v>
      </c>
      <c r="G15" s="38">
        <v>1713</v>
      </c>
      <c r="H15" s="27"/>
      <c r="I15" s="81">
        <v>1776</v>
      </c>
      <c r="J15" s="27">
        <v>1700</v>
      </c>
      <c r="K15" s="27">
        <v>1519</v>
      </c>
      <c r="L15" s="38"/>
      <c r="M15" s="39"/>
      <c r="N15" s="39"/>
      <c r="O15" s="39"/>
      <c r="P15" s="102"/>
      <c r="Q15" s="87"/>
      <c r="R15" s="87"/>
      <c r="S15" s="87"/>
      <c r="U15" s="22" t="s">
        <v>93</v>
      </c>
      <c r="V15" s="188">
        <v>2</v>
      </c>
      <c r="W15" s="7">
        <v>3</v>
      </c>
      <c r="X15" s="7">
        <v>2</v>
      </c>
      <c r="Y15" s="7">
        <v>2</v>
      </c>
      <c r="Z15" s="7">
        <v>2</v>
      </c>
      <c r="AA15" s="77">
        <v>1</v>
      </c>
      <c r="AB15" s="7">
        <v>2</v>
      </c>
      <c r="AC15" s="7">
        <v>2</v>
      </c>
      <c r="AD15" s="77">
        <v>1</v>
      </c>
      <c r="AE15" s="72">
        <v>4</v>
      </c>
      <c r="AF15" s="32">
        <v>3</v>
      </c>
      <c r="AG15" s="7">
        <v>2</v>
      </c>
      <c r="AH15" s="77">
        <v>1</v>
      </c>
      <c r="AI15" s="32">
        <v>3</v>
      </c>
      <c r="AJ15" s="7">
        <v>3</v>
      </c>
      <c r="AK15" s="72">
        <v>3</v>
      </c>
    </row>
    <row r="16" spans="1:37" ht="14.4" customHeight="1" x14ac:dyDescent="0.3">
      <c r="A16" s="7" t="s">
        <v>12</v>
      </c>
      <c r="B16" s="6" t="s">
        <v>331</v>
      </c>
      <c r="C16" s="32">
        <v>2035</v>
      </c>
      <c r="D16" s="27"/>
      <c r="E16" s="38"/>
      <c r="F16" s="38"/>
      <c r="G16" s="40"/>
      <c r="H16" s="10"/>
      <c r="I16" s="10"/>
      <c r="J16" s="27"/>
      <c r="K16" s="29"/>
      <c r="L16" s="6"/>
      <c r="M16" s="6"/>
      <c r="N16" s="6"/>
      <c r="O16" s="6"/>
      <c r="Q16" s="90"/>
      <c r="R16" s="90"/>
      <c r="S16" s="90"/>
      <c r="U16" s="22" t="s">
        <v>94</v>
      </c>
      <c r="V16" s="188">
        <v>3</v>
      </c>
      <c r="W16" s="7">
        <v>1</v>
      </c>
      <c r="X16" s="7">
        <v>2</v>
      </c>
      <c r="Y16" s="7">
        <v>2</v>
      </c>
      <c r="Z16" s="7">
        <v>2</v>
      </c>
      <c r="AA16" s="7">
        <v>3</v>
      </c>
      <c r="AB16" s="7">
        <v>4</v>
      </c>
      <c r="AC16" s="7">
        <v>4</v>
      </c>
      <c r="AD16" s="72">
        <v>6</v>
      </c>
      <c r="AE16" s="28"/>
      <c r="AF16" s="7">
        <v>1</v>
      </c>
      <c r="AG16" s="7">
        <v>2</v>
      </c>
      <c r="AH16" s="7">
        <v>1</v>
      </c>
      <c r="AI16" s="72">
        <v>4</v>
      </c>
      <c r="AJ16" s="7">
        <v>2</v>
      </c>
      <c r="AK16" s="7">
        <v>1</v>
      </c>
    </row>
    <row r="17" spans="1:37" ht="14.4" customHeight="1" x14ac:dyDescent="0.3">
      <c r="A17" s="7" t="s">
        <v>13</v>
      </c>
      <c r="B17" s="6" t="s">
        <v>131</v>
      </c>
      <c r="C17" s="112">
        <v>2029</v>
      </c>
      <c r="D17" s="81">
        <v>1871</v>
      </c>
      <c r="E17" s="112">
        <v>1828</v>
      </c>
      <c r="F17" s="112">
        <v>1785</v>
      </c>
      <c r="G17" s="188"/>
      <c r="H17" s="6">
        <v>1498</v>
      </c>
      <c r="I17" s="81">
        <v>1524</v>
      </c>
      <c r="J17" s="6">
        <v>1500</v>
      </c>
      <c r="K17" s="31">
        <v>1388</v>
      </c>
      <c r="L17" s="40"/>
      <c r="M17" s="40"/>
      <c r="N17" s="40"/>
      <c r="O17" s="40"/>
      <c r="P17" s="106"/>
      <c r="Q17" s="91"/>
      <c r="R17" s="91"/>
      <c r="S17" s="91"/>
      <c r="U17" s="22" t="s">
        <v>95</v>
      </c>
      <c r="V17" s="188">
        <v>6</v>
      </c>
      <c r="W17" s="72">
        <v>7</v>
      </c>
      <c r="X17" s="72">
        <v>6</v>
      </c>
      <c r="Y17" s="7">
        <v>2</v>
      </c>
      <c r="Z17" s="7">
        <v>2</v>
      </c>
      <c r="AA17" s="38">
        <v>4</v>
      </c>
      <c r="AB17" s="38">
        <v>4</v>
      </c>
      <c r="AC17" s="72">
        <v>4</v>
      </c>
      <c r="AD17" s="32">
        <v>3</v>
      </c>
      <c r="AE17" s="32">
        <v>3</v>
      </c>
      <c r="AF17" s="7">
        <v>2</v>
      </c>
      <c r="AG17" s="28"/>
      <c r="AH17" s="7">
        <v>1</v>
      </c>
      <c r="AI17" s="32">
        <v>2</v>
      </c>
      <c r="AJ17" s="7">
        <v>2</v>
      </c>
      <c r="AK17" s="7">
        <v>1</v>
      </c>
    </row>
    <row r="18" spans="1:37" ht="14.4" customHeight="1" x14ac:dyDescent="0.3">
      <c r="A18" s="7" t="s">
        <v>14</v>
      </c>
      <c r="B18" s="11" t="s">
        <v>33</v>
      </c>
      <c r="C18" s="156">
        <v>2024</v>
      </c>
      <c r="D18" s="11"/>
      <c r="E18" s="39"/>
      <c r="F18" s="39"/>
      <c r="G18" s="39"/>
      <c r="H18" s="11"/>
      <c r="I18" s="11">
        <v>2034</v>
      </c>
      <c r="J18" s="11"/>
      <c r="K18" s="11"/>
      <c r="L18" s="39"/>
      <c r="M18" s="39">
        <v>2066</v>
      </c>
      <c r="N18" s="39">
        <v>2067</v>
      </c>
      <c r="O18" s="39"/>
      <c r="P18" s="102"/>
      <c r="Q18" s="86"/>
      <c r="R18" s="87">
        <v>2079</v>
      </c>
      <c r="S18" s="87">
        <v>2046</v>
      </c>
      <c r="U18" s="22" t="s">
        <v>113</v>
      </c>
      <c r="V18" s="188">
        <v>3</v>
      </c>
      <c r="W18" s="7">
        <v>2</v>
      </c>
      <c r="X18" s="72">
        <v>4</v>
      </c>
      <c r="Y18" s="72">
        <v>3</v>
      </c>
      <c r="Z18" s="7">
        <v>1</v>
      </c>
      <c r="AA18" s="7">
        <v>1</v>
      </c>
      <c r="AB18" s="7">
        <v>1</v>
      </c>
      <c r="AC18" s="7">
        <v>1</v>
      </c>
      <c r="AD18" s="28"/>
      <c r="AE18" s="72">
        <v>2</v>
      </c>
      <c r="AF18" s="28"/>
      <c r="AG18" s="32">
        <v>1</v>
      </c>
      <c r="AH18" s="32"/>
      <c r="AI18" s="32"/>
      <c r="AJ18" s="32"/>
      <c r="AK18" s="32"/>
    </row>
    <row r="19" spans="1:37" ht="14.4" customHeight="1" x14ac:dyDescent="0.3">
      <c r="A19" s="7" t="s">
        <v>15</v>
      </c>
      <c r="B19" s="10" t="s">
        <v>37</v>
      </c>
      <c r="C19" s="157">
        <v>1923</v>
      </c>
      <c r="D19" s="10">
        <v>1883</v>
      </c>
      <c r="E19" s="40">
        <v>1906</v>
      </c>
      <c r="F19" s="40">
        <v>1879</v>
      </c>
      <c r="G19" s="40">
        <v>1924</v>
      </c>
      <c r="H19" s="84">
        <v>1996</v>
      </c>
      <c r="I19" s="84">
        <v>1988</v>
      </c>
      <c r="J19" s="84">
        <v>1980</v>
      </c>
      <c r="K19" s="84">
        <v>1918</v>
      </c>
      <c r="L19" s="113">
        <v>1904</v>
      </c>
      <c r="M19" s="40">
        <v>1881</v>
      </c>
      <c r="N19" s="40">
        <v>1885</v>
      </c>
      <c r="O19" s="74">
        <v>1979</v>
      </c>
      <c r="P19" s="103"/>
      <c r="Q19" s="88">
        <v>2016</v>
      </c>
      <c r="R19" s="88">
        <v>1994</v>
      </c>
      <c r="S19" s="88">
        <v>2006</v>
      </c>
      <c r="U19" s="22" t="s">
        <v>192</v>
      </c>
      <c r="V19" s="200">
        <v>4</v>
      </c>
      <c r="W19" s="7">
        <v>1</v>
      </c>
      <c r="X19" s="7">
        <v>1</v>
      </c>
      <c r="Y19" s="28"/>
      <c r="Z19" s="7">
        <v>1</v>
      </c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</row>
    <row r="20" spans="1:37" ht="14.4" customHeight="1" x14ac:dyDescent="0.3">
      <c r="A20" s="7" t="s">
        <v>16</v>
      </c>
      <c r="B20" s="11" t="s">
        <v>38</v>
      </c>
      <c r="C20" s="156">
        <v>1809</v>
      </c>
      <c r="D20" s="11"/>
      <c r="E20" s="39">
        <v>1770</v>
      </c>
      <c r="F20" s="39"/>
      <c r="G20" s="39">
        <v>1809</v>
      </c>
      <c r="H20" s="11"/>
      <c r="I20" s="11">
        <v>1818</v>
      </c>
      <c r="J20" s="11">
        <v>1883</v>
      </c>
      <c r="K20" s="11">
        <v>1870</v>
      </c>
      <c r="L20" s="39">
        <v>1909</v>
      </c>
      <c r="M20" s="85">
        <v>1913</v>
      </c>
      <c r="N20" s="39"/>
      <c r="O20" s="39"/>
      <c r="P20" s="102"/>
      <c r="Q20" s="86"/>
      <c r="R20" s="87">
        <v>1983</v>
      </c>
      <c r="S20" s="87">
        <v>1994</v>
      </c>
      <c r="U20" s="22" t="s">
        <v>208</v>
      </c>
      <c r="V20" s="200">
        <v>2</v>
      </c>
      <c r="W20" s="7">
        <v>1</v>
      </c>
      <c r="X20" s="79">
        <v>2</v>
      </c>
      <c r="Y20" s="7">
        <v>1</v>
      </c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</row>
    <row r="21" spans="1:37" ht="14.4" customHeight="1" x14ac:dyDescent="0.3">
      <c r="A21" s="7" t="s">
        <v>17</v>
      </c>
      <c r="B21" s="11" t="s">
        <v>185</v>
      </c>
      <c r="C21" s="156">
        <v>1788</v>
      </c>
      <c r="D21" s="11"/>
      <c r="E21" s="39"/>
      <c r="F21" s="39">
        <v>1726</v>
      </c>
      <c r="G21" s="112">
        <v>1814</v>
      </c>
      <c r="H21" s="11">
        <v>1578</v>
      </c>
      <c r="I21" s="10"/>
      <c r="J21" s="10"/>
      <c r="K21" s="10"/>
      <c r="L21" s="6"/>
      <c r="M21" s="6"/>
      <c r="N21" s="6"/>
      <c r="O21" s="6"/>
      <c r="Q21" s="90"/>
      <c r="R21" s="90"/>
      <c r="S21" s="90"/>
      <c r="U21" s="22" t="s">
        <v>305</v>
      </c>
      <c r="V21" s="200">
        <v>2</v>
      </c>
      <c r="W21" s="7"/>
      <c r="X21" s="7"/>
      <c r="Y21" s="7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</row>
    <row r="22" spans="1:37" ht="14.4" customHeight="1" x14ac:dyDescent="0.3">
      <c r="A22" s="7" t="s">
        <v>18</v>
      </c>
      <c r="B22" s="11" t="s">
        <v>76</v>
      </c>
      <c r="C22" s="48">
        <v>1715</v>
      </c>
      <c r="D22" s="146">
        <v>1722</v>
      </c>
      <c r="E22" s="47">
        <v>1678</v>
      </c>
      <c r="F22" s="47">
        <v>1672</v>
      </c>
      <c r="G22" s="147">
        <v>1684</v>
      </c>
      <c r="H22" s="148">
        <v>1645</v>
      </c>
      <c r="I22" s="148">
        <v>1644</v>
      </c>
      <c r="J22" s="148">
        <v>1640</v>
      </c>
      <c r="K22" s="148">
        <v>1638</v>
      </c>
      <c r="L22" s="147">
        <v>1648</v>
      </c>
      <c r="M22" s="47">
        <v>1592</v>
      </c>
      <c r="N22" s="149">
        <v>1643</v>
      </c>
      <c r="O22" s="149">
        <v>1639</v>
      </c>
      <c r="P22" s="105"/>
      <c r="Q22" s="87">
        <v>1633</v>
      </c>
      <c r="R22" s="91"/>
      <c r="S22" s="91"/>
      <c r="U22" s="75" t="s">
        <v>84</v>
      </c>
      <c r="V22" s="75">
        <v>13</v>
      </c>
      <c r="W22" s="79">
        <v>15</v>
      </c>
      <c r="X22" s="76">
        <v>2</v>
      </c>
      <c r="Y22" s="76">
        <v>4</v>
      </c>
      <c r="Z22" s="28"/>
      <c r="AA22" s="76">
        <v>3</v>
      </c>
      <c r="AB22" s="78">
        <v>3</v>
      </c>
      <c r="AC22" s="78">
        <v>1</v>
      </c>
      <c r="AD22" s="78">
        <v>3</v>
      </c>
      <c r="AE22" s="76">
        <v>3</v>
      </c>
      <c r="AF22" s="76">
        <v>3</v>
      </c>
      <c r="AG22" s="76">
        <v>4</v>
      </c>
      <c r="AH22" s="79">
        <v>7</v>
      </c>
      <c r="AI22" s="76">
        <v>4</v>
      </c>
      <c r="AJ22" s="78">
        <v>2</v>
      </c>
      <c r="AK22" s="76">
        <v>5</v>
      </c>
    </row>
    <row r="23" spans="1:37" ht="14.4" customHeight="1" x14ac:dyDescent="0.3">
      <c r="A23" s="7" t="s">
        <v>19</v>
      </c>
      <c r="B23" s="6" t="s">
        <v>129</v>
      </c>
      <c r="C23" s="32">
        <v>1680</v>
      </c>
      <c r="D23" s="6">
        <v>1687</v>
      </c>
      <c r="E23" s="188">
        <v>1716</v>
      </c>
      <c r="F23" s="188"/>
      <c r="G23" s="112">
        <v>1765</v>
      </c>
      <c r="H23" s="6">
        <v>1722</v>
      </c>
      <c r="I23" s="81">
        <v>1747</v>
      </c>
      <c r="J23" s="6">
        <v>1590</v>
      </c>
      <c r="K23" s="73" t="s">
        <v>9</v>
      </c>
      <c r="L23" s="6"/>
      <c r="M23" s="6"/>
      <c r="N23" s="6"/>
      <c r="O23" s="6"/>
      <c r="Q23" s="87"/>
      <c r="R23" s="90"/>
      <c r="S23" s="90"/>
      <c r="U23" s="118" t="s">
        <v>314</v>
      </c>
      <c r="V23" s="118">
        <f>SUM(V10:V22)</f>
        <v>43</v>
      </c>
      <c r="W23" s="118">
        <f t="shared" ref="W23:AK23" si="0">SUM(W10:W22)</f>
        <v>36</v>
      </c>
      <c r="X23" s="118">
        <f t="shared" si="0"/>
        <v>26</v>
      </c>
      <c r="Y23" s="118">
        <f t="shared" si="0"/>
        <v>21</v>
      </c>
      <c r="Z23" s="118">
        <f t="shared" si="0"/>
        <v>16</v>
      </c>
      <c r="AA23" s="118">
        <f t="shared" si="0"/>
        <v>19</v>
      </c>
      <c r="AB23" s="118">
        <f t="shared" si="0"/>
        <v>22</v>
      </c>
      <c r="AC23" s="118">
        <f t="shared" si="0"/>
        <v>16</v>
      </c>
      <c r="AD23" s="118">
        <f t="shared" si="0"/>
        <v>18</v>
      </c>
      <c r="AE23" s="118">
        <f t="shared" si="0"/>
        <v>16</v>
      </c>
      <c r="AF23" s="118">
        <f t="shared" si="0"/>
        <v>15</v>
      </c>
      <c r="AG23" s="118">
        <f t="shared" si="0"/>
        <v>14</v>
      </c>
      <c r="AH23" s="118">
        <f t="shared" si="0"/>
        <v>17</v>
      </c>
      <c r="AI23" s="118">
        <f t="shared" si="0"/>
        <v>22</v>
      </c>
      <c r="AJ23" s="118">
        <f t="shared" si="0"/>
        <v>21</v>
      </c>
      <c r="AK23" s="118">
        <f t="shared" si="0"/>
        <v>18</v>
      </c>
    </row>
    <row r="24" spans="1:37" ht="14.4" customHeight="1" x14ac:dyDescent="0.3">
      <c r="A24" s="7" t="s">
        <v>20</v>
      </c>
      <c r="B24" s="6" t="s">
        <v>254</v>
      </c>
      <c r="C24" s="32">
        <v>1642</v>
      </c>
      <c r="D24" s="6">
        <v>1697</v>
      </c>
      <c r="E24" s="188"/>
      <c r="F24" s="188"/>
      <c r="G24" s="188"/>
      <c r="H24" s="6"/>
      <c r="I24" s="6"/>
      <c r="J24" s="6"/>
      <c r="K24" s="6"/>
      <c r="L24" s="6"/>
      <c r="M24" s="6"/>
      <c r="N24" s="6"/>
      <c r="O24" s="6"/>
      <c r="Q24" s="90"/>
      <c r="R24" s="90"/>
      <c r="S24" s="90"/>
      <c r="U24" s="118"/>
      <c r="V24" s="118"/>
      <c r="W24" s="119"/>
      <c r="X24" s="118"/>
      <c r="Y24" s="119"/>
      <c r="Z24" s="118"/>
      <c r="AA24" s="119"/>
      <c r="AB24" s="120"/>
      <c r="AC24" s="119"/>
      <c r="AD24" s="120"/>
      <c r="AE24" s="119"/>
      <c r="AF24" s="119"/>
      <c r="AG24" s="119"/>
      <c r="AH24" s="119"/>
      <c r="AI24" s="119"/>
      <c r="AJ24" s="120"/>
      <c r="AK24" s="119"/>
    </row>
    <row r="25" spans="1:37" ht="14.4" customHeight="1" x14ac:dyDescent="0.3">
      <c r="A25" s="7" t="s">
        <v>21</v>
      </c>
      <c r="B25" s="11" t="s">
        <v>41</v>
      </c>
      <c r="C25" s="156">
        <v>1597</v>
      </c>
      <c r="D25" s="11">
        <v>1612</v>
      </c>
      <c r="E25" s="39"/>
      <c r="F25" s="39">
        <v>1683</v>
      </c>
      <c r="G25" s="39"/>
      <c r="H25" s="11"/>
      <c r="I25" s="11"/>
      <c r="J25" s="11"/>
      <c r="K25" s="11"/>
      <c r="L25" s="39"/>
      <c r="M25" s="39"/>
      <c r="N25" s="39"/>
      <c r="O25" s="39"/>
      <c r="P25" s="102"/>
      <c r="Q25" s="87">
        <v>1724</v>
      </c>
      <c r="R25" s="87">
        <v>1721</v>
      </c>
      <c r="S25" s="87">
        <v>1635</v>
      </c>
      <c r="U25" s="53"/>
      <c r="V25" s="53"/>
      <c r="W25" s="53"/>
      <c r="X25" s="53"/>
      <c r="Y25" s="55"/>
      <c r="Z25" s="53"/>
      <c r="AA25" s="55"/>
      <c r="AB25" s="53"/>
      <c r="AC25" s="53"/>
      <c r="AD25" s="54"/>
      <c r="AE25" s="55"/>
      <c r="AF25" s="55"/>
      <c r="AG25" s="55"/>
      <c r="AH25" s="54"/>
      <c r="AI25" s="55"/>
      <c r="AJ25" s="55"/>
      <c r="AK25" s="55"/>
    </row>
    <row r="26" spans="1:37" ht="14.4" customHeight="1" x14ac:dyDescent="0.3">
      <c r="A26" s="7" t="s">
        <v>22</v>
      </c>
      <c r="B26" s="10" t="s">
        <v>43</v>
      </c>
      <c r="C26" s="157">
        <v>1529</v>
      </c>
      <c r="D26" s="10">
        <v>1506</v>
      </c>
      <c r="E26" s="40">
        <v>1466</v>
      </c>
      <c r="F26" s="40">
        <v>1550</v>
      </c>
      <c r="G26" s="40">
        <v>1550</v>
      </c>
      <c r="H26" s="10">
        <v>1560</v>
      </c>
      <c r="I26" s="10">
        <v>1564</v>
      </c>
      <c r="J26" s="10">
        <v>1558</v>
      </c>
      <c r="K26" s="10">
        <v>1596</v>
      </c>
      <c r="L26" s="40">
        <v>1620</v>
      </c>
      <c r="M26" s="40">
        <v>1612</v>
      </c>
      <c r="N26" s="113">
        <v>1628</v>
      </c>
      <c r="O26" s="74">
        <v>1618</v>
      </c>
      <c r="P26" s="103"/>
      <c r="Q26" s="88">
        <v>1649</v>
      </c>
      <c r="R26" s="88">
        <v>1657</v>
      </c>
      <c r="S26" s="88">
        <v>1652</v>
      </c>
      <c r="U26" s="53"/>
      <c r="V26" s="53"/>
      <c r="W26" s="53"/>
      <c r="X26" s="53"/>
      <c r="Y26" s="55"/>
      <c r="Z26" s="53"/>
      <c r="AA26" s="55"/>
      <c r="AB26" s="53"/>
      <c r="AC26" s="53"/>
      <c r="AD26" s="54"/>
      <c r="AE26" s="55"/>
      <c r="AF26" s="55"/>
      <c r="AG26" s="55"/>
      <c r="AH26" s="54"/>
      <c r="AI26" s="55"/>
      <c r="AJ26" s="55"/>
      <c r="AK26" s="55"/>
    </row>
    <row r="27" spans="1:37" ht="14.4" customHeight="1" x14ac:dyDescent="0.3">
      <c r="A27" s="7" t="s">
        <v>23</v>
      </c>
      <c r="B27" s="27" t="s">
        <v>132</v>
      </c>
      <c r="C27" s="112">
        <v>1509</v>
      </c>
      <c r="D27" s="27">
        <v>1458</v>
      </c>
      <c r="E27" s="38">
        <v>1476</v>
      </c>
      <c r="F27" s="38">
        <v>1462</v>
      </c>
      <c r="G27" s="112">
        <v>1481</v>
      </c>
      <c r="H27" s="81">
        <v>1471</v>
      </c>
      <c r="I27" s="81">
        <v>1469</v>
      </c>
      <c r="J27" s="27">
        <v>1408</v>
      </c>
      <c r="K27" s="29" t="s">
        <v>9</v>
      </c>
      <c r="L27" s="6"/>
      <c r="M27" s="6"/>
      <c r="N27" s="6"/>
      <c r="O27" s="6"/>
      <c r="Q27" s="90"/>
      <c r="R27" s="90"/>
      <c r="S27" s="90"/>
    </row>
    <row r="28" spans="1:37" ht="14.4" customHeight="1" x14ac:dyDescent="0.3">
      <c r="A28" s="7" t="s">
        <v>24</v>
      </c>
      <c r="B28" s="6" t="s">
        <v>268</v>
      </c>
      <c r="C28" s="112">
        <v>1481</v>
      </c>
      <c r="D28" s="73" t="s">
        <v>123</v>
      </c>
      <c r="E28" s="73"/>
      <c r="F28" s="73"/>
      <c r="G28" s="188"/>
      <c r="H28" s="6"/>
      <c r="I28" s="6"/>
      <c r="J28" s="6"/>
      <c r="K28" s="6"/>
      <c r="L28" s="6"/>
      <c r="M28" s="6"/>
      <c r="N28" s="6"/>
      <c r="O28" s="6"/>
      <c r="Q28" s="89"/>
      <c r="R28" s="87"/>
      <c r="S28" s="89"/>
    </row>
    <row r="29" spans="1:37" ht="14.4" customHeight="1" x14ac:dyDescent="0.3">
      <c r="A29" s="7" t="s">
        <v>25</v>
      </c>
      <c r="B29" s="27" t="s">
        <v>103</v>
      </c>
      <c r="C29" s="150">
        <v>1480</v>
      </c>
      <c r="D29" s="146">
        <v>1491</v>
      </c>
      <c r="E29" s="147">
        <v>1487</v>
      </c>
      <c r="F29" s="150">
        <v>1441</v>
      </c>
      <c r="G29" s="150">
        <v>1455</v>
      </c>
      <c r="H29" s="151">
        <v>1442</v>
      </c>
      <c r="I29" s="151">
        <v>1450</v>
      </c>
      <c r="J29" s="146">
        <v>1479</v>
      </c>
      <c r="K29" s="151">
        <v>1435</v>
      </c>
      <c r="L29" s="150">
        <v>1424</v>
      </c>
      <c r="M29" s="149">
        <v>1367</v>
      </c>
      <c r="N29" s="149">
        <v>1352</v>
      </c>
      <c r="O29" s="149" t="s">
        <v>9</v>
      </c>
      <c r="P29" s="105"/>
      <c r="Q29" s="92"/>
      <c r="R29" s="92"/>
      <c r="S29" s="92"/>
    </row>
    <row r="30" spans="1:37" ht="14.4" customHeight="1" x14ac:dyDescent="0.3">
      <c r="A30" s="7" t="s">
        <v>26</v>
      </c>
      <c r="B30" s="6" t="s">
        <v>197</v>
      </c>
      <c r="C30" s="32">
        <v>1475</v>
      </c>
      <c r="D30" s="6">
        <v>1462</v>
      </c>
      <c r="E30" s="112">
        <v>1482</v>
      </c>
      <c r="F30" s="188">
        <v>1303</v>
      </c>
      <c r="G30" s="188"/>
      <c r="H30" s="6"/>
      <c r="I30" s="6"/>
      <c r="J30" s="6"/>
      <c r="K30" s="6"/>
      <c r="L30" s="6"/>
      <c r="M30" s="6"/>
      <c r="N30" s="6"/>
      <c r="O30" s="6"/>
      <c r="Q30" s="89"/>
      <c r="R30" s="87"/>
      <c r="S30" s="89"/>
    </row>
    <row r="31" spans="1:37" ht="14.4" customHeight="1" x14ac:dyDescent="0.3">
      <c r="A31" s="7" t="s">
        <v>27</v>
      </c>
      <c r="B31" s="11" t="s">
        <v>47</v>
      </c>
      <c r="C31" s="156">
        <v>1469</v>
      </c>
      <c r="D31" s="11">
        <v>1488</v>
      </c>
      <c r="E31" s="39">
        <v>1549</v>
      </c>
      <c r="F31" s="39">
        <v>1544</v>
      </c>
      <c r="G31" s="39">
        <v>1523</v>
      </c>
      <c r="H31" s="11">
        <v>1519</v>
      </c>
      <c r="I31" s="11">
        <v>1512</v>
      </c>
      <c r="J31" s="11">
        <v>1478</v>
      </c>
      <c r="K31" s="11">
        <v>1596</v>
      </c>
      <c r="L31" s="83">
        <v>1620</v>
      </c>
      <c r="M31" s="73">
        <v>1545</v>
      </c>
      <c r="N31" s="39"/>
      <c r="O31" s="73">
        <v>1549</v>
      </c>
      <c r="P31" s="105"/>
      <c r="Q31" s="87">
        <v>1555</v>
      </c>
      <c r="R31" s="87">
        <v>1551</v>
      </c>
      <c r="S31" s="87">
        <v>1573</v>
      </c>
    </row>
    <row r="32" spans="1:37" ht="14.4" customHeight="1" x14ac:dyDescent="0.3">
      <c r="A32" s="7" t="s">
        <v>28</v>
      </c>
      <c r="B32" s="6" t="s">
        <v>226</v>
      </c>
      <c r="C32" s="112">
        <v>1447</v>
      </c>
      <c r="D32" s="81">
        <v>1413</v>
      </c>
      <c r="E32" s="188">
        <v>1272</v>
      </c>
      <c r="F32" s="40"/>
      <c r="G32" s="40"/>
      <c r="H32" s="10"/>
      <c r="I32" s="10"/>
      <c r="J32" s="10"/>
      <c r="K32" s="6"/>
      <c r="L32" s="188"/>
      <c r="M32" s="188"/>
      <c r="N32" s="40"/>
      <c r="O32" s="40"/>
      <c r="P32" s="106"/>
      <c r="Q32" s="88"/>
      <c r="R32" s="88"/>
      <c r="S32" s="88"/>
    </row>
    <row r="33" spans="1:33" ht="14.4" customHeight="1" x14ac:dyDescent="0.3">
      <c r="A33" s="7" t="s">
        <v>29</v>
      </c>
      <c r="B33" s="6" t="s">
        <v>246</v>
      </c>
      <c r="C33" s="112">
        <v>1435</v>
      </c>
      <c r="D33" s="73" t="s">
        <v>123</v>
      </c>
      <c r="E33" s="188"/>
      <c r="F33" s="188"/>
      <c r="G33" s="188"/>
      <c r="H33" s="6"/>
      <c r="I33" s="73"/>
      <c r="J33" s="6"/>
      <c r="K33" s="6"/>
      <c r="L33" s="188"/>
      <c r="M33" s="188"/>
      <c r="N33" s="29"/>
      <c r="O33" s="188"/>
      <c r="P33" s="54"/>
      <c r="Q33" s="89"/>
      <c r="R33" s="87"/>
      <c r="S33" s="89"/>
    </row>
    <row r="34" spans="1:33" ht="14.4" customHeight="1" x14ac:dyDescent="0.3">
      <c r="A34" s="7" t="s">
        <v>30</v>
      </c>
      <c r="B34" s="6" t="s">
        <v>248</v>
      </c>
      <c r="C34" s="112">
        <v>1361</v>
      </c>
      <c r="D34" s="73" t="s">
        <v>123</v>
      </c>
      <c r="E34" s="73"/>
      <c r="F34" s="188"/>
      <c r="G34" s="6"/>
      <c r="H34" s="6"/>
      <c r="I34" s="73"/>
      <c r="J34" s="6"/>
      <c r="K34" s="6"/>
      <c r="L34" s="188"/>
      <c r="M34" s="188"/>
      <c r="N34" s="29"/>
      <c r="O34" s="188"/>
      <c r="P34" s="54"/>
      <c r="Q34" s="89"/>
      <c r="R34" s="87"/>
      <c r="S34" s="89"/>
    </row>
    <row r="35" spans="1:33" ht="14.4" customHeight="1" x14ac:dyDescent="0.3">
      <c r="A35" s="7" t="s">
        <v>53</v>
      </c>
      <c r="B35" s="27" t="s">
        <v>245</v>
      </c>
      <c r="C35" s="32">
        <v>1309</v>
      </c>
      <c r="D35" s="27">
        <v>1379</v>
      </c>
      <c r="E35" s="38"/>
      <c r="F35" s="38"/>
      <c r="G35" s="40"/>
      <c r="H35" s="10"/>
      <c r="I35" s="10"/>
      <c r="J35" s="27"/>
      <c r="K35" s="29"/>
      <c r="L35" s="6"/>
      <c r="M35" s="6"/>
      <c r="N35" s="6"/>
      <c r="O35" s="6"/>
      <c r="Q35" s="90"/>
      <c r="R35" s="90"/>
      <c r="S35" s="90"/>
    </row>
    <row r="36" spans="1:33" ht="14.4" customHeight="1" x14ac:dyDescent="0.3">
      <c r="A36" s="7" t="s">
        <v>54</v>
      </c>
      <c r="B36" s="10" t="s">
        <v>56</v>
      </c>
      <c r="C36" s="157">
        <v>1306</v>
      </c>
      <c r="D36" s="10">
        <v>1324</v>
      </c>
      <c r="E36" s="40">
        <v>1322</v>
      </c>
      <c r="F36" s="40">
        <v>1311</v>
      </c>
      <c r="G36" s="40">
        <v>1288</v>
      </c>
      <c r="H36" s="10">
        <v>1315</v>
      </c>
      <c r="I36" s="10">
        <v>1313</v>
      </c>
      <c r="J36" s="10">
        <v>1388</v>
      </c>
      <c r="K36" s="84">
        <v>1447</v>
      </c>
      <c r="L36" s="74">
        <v>1423</v>
      </c>
      <c r="M36" s="74">
        <v>1422</v>
      </c>
      <c r="N36" s="74">
        <v>1434</v>
      </c>
      <c r="O36" s="74">
        <v>1438</v>
      </c>
      <c r="P36" s="103"/>
      <c r="Q36" s="88">
        <v>1442</v>
      </c>
      <c r="R36" s="88">
        <v>1450</v>
      </c>
      <c r="S36" s="88" t="s">
        <v>9</v>
      </c>
    </row>
    <row r="37" spans="1:33" ht="14.4" customHeight="1" x14ac:dyDescent="0.3">
      <c r="A37" s="7" t="s">
        <v>58</v>
      </c>
      <c r="B37" s="37" t="s">
        <v>249</v>
      </c>
      <c r="C37" s="112">
        <v>1299</v>
      </c>
      <c r="D37" s="37">
        <v>1191</v>
      </c>
      <c r="E37" s="142"/>
      <c r="F37" s="142"/>
      <c r="G37" s="142"/>
      <c r="H37" s="141"/>
      <c r="I37" s="141"/>
      <c r="J37" s="141"/>
      <c r="K37" s="141"/>
      <c r="L37" s="143"/>
      <c r="M37" s="143"/>
      <c r="N37" s="143"/>
      <c r="O37" s="143"/>
      <c r="P37" s="144"/>
      <c r="Q37" s="143"/>
      <c r="R37" s="143"/>
      <c r="S37" s="143"/>
    </row>
    <row r="38" spans="1:33" ht="14.4" customHeight="1" x14ac:dyDescent="0.3">
      <c r="A38" s="7" t="s">
        <v>63</v>
      </c>
      <c r="B38" s="10" t="s">
        <v>48</v>
      </c>
      <c r="C38" s="157">
        <v>1288</v>
      </c>
      <c r="D38" s="10">
        <v>1266</v>
      </c>
      <c r="E38" s="40">
        <v>1302</v>
      </c>
      <c r="F38" s="40">
        <v>1318</v>
      </c>
      <c r="G38" s="40">
        <v>1370</v>
      </c>
      <c r="H38" s="10">
        <v>1409</v>
      </c>
      <c r="I38" s="10">
        <v>1372</v>
      </c>
      <c r="J38" s="10">
        <v>1414</v>
      </c>
      <c r="K38" s="84">
        <v>1421</v>
      </c>
      <c r="L38" s="40">
        <v>1375</v>
      </c>
      <c r="M38" s="84">
        <v>1415</v>
      </c>
      <c r="N38" s="40">
        <v>1394</v>
      </c>
      <c r="O38" s="40">
        <v>1401</v>
      </c>
      <c r="P38" s="106"/>
      <c r="Q38" s="88">
        <v>1400</v>
      </c>
      <c r="R38" s="88">
        <v>1401</v>
      </c>
      <c r="S38" s="88">
        <v>1415</v>
      </c>
    </row>
    <row r="39" spans="1:33" ht="14.4" customHeight="1" x14ac:dyDescent="0.3">
      <c r="A39" s="7" t="s">
        <v>64</v>
      </c>
      <c r="B39" s="6" t="s">
        <v>178</v>
      </c>
      <c r="C39" s="32">
        <v>1287</v>
      </c>
      <c r="D39" s="6"/>
      <c r="E39" s="112">
        <v>1436</v>
      </c>
      <c r="F39" s="188"/>
      <c r="G39" s="188"/>
      <c r="H39" s="73" t="s">
        <v>123</v>
      </c>
      <c r="I39" s="6"/>
      <c r="J39" s="6"/>
      <c r="K39" s="6"/>
      <c r="L39" s="6"/>
      <c r="M39" s="6"/>
      <c r="N39" s="6"/>
      <c r="O39" s="6"/>
      <c r="Q39" s="87"/>
      <c r="R39" s="89"/>
      <c r="S39" s="89"/>
    </row>
    <row r="40" spans="1:33" ht="14.4" customHeight="1" x14ac:dyDescent="0.3">
      <c r="A40" s="7" t="s">
        <v>65</v>
      </c>
      <c r="B40" s="6" t="s">
        <v>247</v>
      </c>
      <c r="C40" s="112">
        <v>1243</v>
      </c>
      <c r="D40" s="73" t="s">
        <v>123</v>
      </c>
      <c r="E40" s="73"/>
      <c r="F40" s="188"/>
      <c r="G40" s="6"/>
      <c r="H40" s="6"/>
      <c r="I40" s="73"/>
      <c r="J40" s="6"/>
      <c r="K40" s="6"/>
      <c r="L40" s="188"/>
      <c r="M40" s="188"/>
      <c r="N40" s="29"/>
      <c r="O40" s="188"/>
      <c r="P40" s="54"/>
      <c r="Q40" s="89"/>
      <c r="R40" s="87"/>
      <c r="S40" s="89"/>
    </row>
    <row r="41" spans="1:33" s="165" customFormat="1" ht="14.4" customHeight="1" x14ac:dyDescent="0.3">
      <c r="A41" s="188" t="s">
        <v>70</v>
      </c>
      <c r="B41" s="6" t="s">
        <v>338</v>
      </c>
      <c r="C41" s="32">
        <v>1108</v>
      </c>
      <c r="D41" s="73"/>
      <c r="E41" s="73"/>
      <c r="F41" s="188"/>
      <c r="G41" s="6"/>
      <c r="H41" s="6"/>
      <c r="I41" s="73"/>
      <c r="J41" s="6"/>
      <c r="K41" s="6"/>
      <c r="L41" s="188"/>
      <c r="M41" s="188"/>
      <c r="N41" s="29"/>
      <c r="O41" s="188"/>
      <c r="P41" s="54"/>
      <c r="Q41" s="89"/>
      <c r="R41" s="87"/>
      <c r="S41" s="89"/>
      <c r="Y41" s="33"/>
      <c r="AG41" s="33"/>
    </row>
    <row r="42" spans="1:33" ht="14.4" customHeight="1" x14ac:dyDescent="0.3">
      <c r="A42" s="188" t="s">
        <v>71</v>
      </c>
      <c r="B42" s="6" t="s">
        <v>307</v>
      </c>
      <c r="C42" s="32">
        <v>1106</v>
      </c>
      <c r="D42" s="73"/>
      <c r="E42" s="73"/>
      <c r="F42" s="188"/>
      <c r="G42" s="6"/>
      <c r="H42" s="6"/>
      <c r="I42" s="73"/>
      <c r="J42" s="6"/>
      <c r="K42" s="6"/>
      <c r="L42" s="188"/>
      <c r="M42" s="188"/>
      <c r="N42" s="29"/>
      <c r="O42" s="188"/>
      <c r="P42" s="54"/>
      <c r="Q42" s="89"/>
      <c r="R42" s="87"/>
      <c r="S42" s="89"/>
    </row>
    <row r="43" spans="1:33" ht="14.4" customHeight="1" x14ac:dyDescent="0.3">
      <c r="A43" s="188" t="s">
        <v>72</v>
      </c>
      <c r="B43" s="6" t="s">
        <v>308</v>
      </c>
      <c r="C43" s="156">
        <v>1071</v>
      </c>
      <c r="D43" s="73"/>
      <c r="E43" s="73"/>
      <c r="F43" s="188"/>
      <c r="G43" s="6"/>
      <c r="H43" s="6"/>
      <c r="I43" s="73"/>
      <c r="J43" s="6"/>
      <c r="K43" s="6"/>
      <c r="L43" s="188"/>
      <c r="M43" s="188"/>
      <c r="N43" s="29"/>
      <c r="O43" s="188"/>
      <c r="P43" s="54"/>
      <c r="Q43" s="89"/>
      <c r="R43" s="87"/>
      <c r="S43" s="89"/>
    </row>
    <row r="44" spans="1:33" s="165" customFormat="1" ht="14.4" customHeight="1" x14ac:dyDescent="0.3">
      <c r="A44" s="188" t="s">
        <v>179</v>
      </c>
      <c r="B44" s="6" t="s">
        <v>332</v>
      </c>
      <c r="C44" s="156">
        <v>1040</v>
      </c>
      <c r="D44" s="73"/>
      <c r="E44" s="73"/>
      <c r="F44" s="188"/>
      <c r="G44" s="6"/>
      <c r="H44" s="6"/>
      <c r="I44" s="73"/>
      <c r="J44" s="6"/>
      <c r="K44" s="6"/>
      <c r="L44" s="188"/>
      <c r="M44" s="188"/>
      <c r="N44" s="29"/>
      <c r="O44" s="188"/>
      <c r="P44" s="54"/>
      <c r="Q44" s="89"/>
      <c r="R44" s="87"/>
      <c r="S44" s="89"/>
      <c r="Y44" s="33"/>
      <c r="AG44" s="33"/>
    </row>
    <row r="45" spans="1:33" ht="14.4" customHeight="1" x14ac:dyDescent="0.3">
      <c r="A45" s="188" t="s">
        <v>78</v>
      </c>
      <c r="B45" s="6" t="s">
        <v>309</v>
      </c>
      <c r="C45" s="73" t="s">
        <v>9</v>
      </c>
      <c r="D45" s="73"/>
      <c r="E45" s="73"/>
      <c r="F45" s="188"/>
      <c r="G45" s="6"/>
      <c r="H45" s="6"/>
      <c r="I45" s="73"/>
      <c r="J45" s="6"/>
      <c r="K45" s="6"/>
      <c r="L45" s="188"/>
      <c r="M45" s="188"/>
      <c r="N45" s="29"/>
      <c r="O45" s="188"/>
      <c r="P45" s="54"/>
      <c r="Q45" s="89"/>
      <c r="R45" s="87"/>
      <c r="S45" s="89"/>
    </row>
    <row r="46" spans="1:33" ht="14.4" customHeight="1" x14ac:dyDescent="0.3">
      <c r="A46" s="188" t="s">
        <v>81</v>
      </c>
      <c r="B46" s="6" t="s">
        <v>310</v>
      </c>
      <c r="C46" s="73" t="s">
        <v>123</v>
      </c>
      <c r="D46" s="73"/>
      <c r="E46" s="73"/>
      <c r="F46" s="188"/>
      <c r="G46" s="6"/>
      <c r="H46" s="6"/>
      <c r="I46" s="73"/>
      <c r="J46" s="6"/>
      <c r="K46" s="6"/>
      <c r="L46" s="188"/>
      <c r="M46" s="188"/>
      <c r="N46" s="29"/>
      <c r="O46" s="188"/>
      <c r="P46" s="54"/>
      <c r="Q46" s="89"/>
      <c r="R46" s="87"/>
      <c r="S46" s="89"/>
    </row>
    <row r="47" spans="1:33" ht="14.4" customHeight="1" x14ac:dyDescent="0.3">
      <c r="A47" s="188" t="s">
        <v>83</v>
      </c>
      <c r="B47" s="37" t="s">
        <v>207</v>
      </c>
      <c r="C47" s="73" t="s">
        <v>123</v>
      </c>
      <c r="D47" s="73" t="s">
        <v>123</v>
      </c>
      <c r="E47" s="73" t="s">
        <v>123</v>
      </c>
      <c r="F47" s="73" t="s">
        <v>123</v>
      </c>
      <c r="G47" s="142"/>
      <c r="H47" s="141"/>
      <c r="I47" s="141"/>
      <c r="J47" s="141"/>
      <c r="K47" s="141"/>
      <c r="L47" s="142"/>
      <c r="M47" s="141"/>
      <c r="N47" s="142"/>
      <c r="O47" s="142"/>
      <c r="P47" s="145"/>
      <c r="Q47" s="89"/>
      <c r="R47" s="87"/>
      <c r="S47" s="89"/>
    </row>
    <row r="48" spans="1:33" ht="14.4" customHeight="1" x14ac:dyDescent="0.3">
      <c r="A48" s="188" t="s">
        <v>86</v>
      </c>
      <c r="B48" s="27" t="s">
        <v>250</v>
      </c>
      <c r="C48" s="73" t="s">
        <v>123</v>
      </c>
      <c r="D48" s="73" t="s">
        <v>123</v>
      </c>
      <c r="E48" s="38"/>
      <c r="F48" s="142"/>
      <c r="G48" s="142"/>
      <c r="H48" s="141"/>
      <c r="I48" s="141"/>
      <c r="J48" s="141"/>
      <c r="K48" s="27"/>
      <c r="L48" s="38"/>
      <c r="M48" s="38"/>
      <c r="N48" s="142"/>
      <c r="O48" s="142"/>
      <c r="P48" s="145"/>
      <c r="Q48" s="89"/>
      <c r="R48" s="87"/>
      <c r="S48" s="89"/>
    </row>
    <row r="49" spans="1:33" ht="14.4" customHeight="1" x14ac:dyDescent="0.3">
      <c r="A49" s="188" t="s">
        <v>104</v>
      </c>
      <c r="B49" s="6" t="s">
        <v>120</v>
      </c>
      <c r="C49" s="73" t="s">
        <v>123</v>
      </c>
      <c r="D49" s="73" t="s">
        <v>123</v>
      </c>
      <c r="E49" s="188"/>
      <c r="F49" s="188"/>
      <c r="G49" s="188"/>
      <c r="H49" s="6"/>
      <c r="I49" s="6"/>
      <c r="J49" s="6"/>
      <c r="K49" s="6"/>
      <c r="L49" s="73" t="s">
        <v>123</v>
      </c>
      <c r="M49" s="188"/>
      <c r="N49" s="188"/>
      <c r="O49" s="188"/>
      <c r="P49" s="54"/>
      <c r="Q49" s="96"/>
      <c r="R49" s="96"/>
      <c r="S49" s="96"/>
    </row>
    <row r="50" spans="1:33" ht="14.4" customHeight="1" x14ac:dyDescent="0.3">
      <c r="A50" s="188" t="s">
        <v>105</v>
      </c>
      <c r="B50" s="6" t="s">
        <v>251</v>
      </c>
      <c r="C50" s="73" t="s">
        <v>123</v>
      </c>
      <c r="D50" s="73" t="s">
        <v>123</v>
      </c>
      <c r="E50" s="73"/>
      <c r="F50" s="188"/>
      <c r="G50" s="6"/>
      <c r="H50" s="6"/>
      <c r="I50" s="73"/>
      <c r="J50" s="6"/>
      <c r="K50" s="6"/>
      <c r="L50" s="188"/>
      <c r="M50" s="188"/>
      <c r="N50" s="29"/>
      <c r="O50" s="188"/>
      <c r="P50" s="54"/>
      <c r="Q50" s="89"/>
      <c r="R50" s="87"/>
      <c r="S50" s="89"/>
    </row>
    <row r="51" spans="1:33" ht="14.4" customHeight="1" x14ac:dyDescent="0.3">
      <c r="A51" s="188" t="s">
        <v>106</v>
      </c>
      <c r="B51" s="6" t="s">
        <v>253</v>
      </c>
      <c r="C51" s="73" t="s">
        <v>123</v>
      </c>
      <c r="D51" s="73" t="s">
        <v>123</v>
      </c>
      <c r="E51" s="73"/>
      <c r="F51" s="188"/>
      <c r="G51" s="6"/>
      <c r="H51" s="6"/>
      <c r="I51" s="73"/>
      <c r="J51" s="6"/>
      <c r="K51" s="6"/>
      <c r="L51" s="188"/>
      <c r="M51" s="188"/>
      <c r="N51" s="29"/>
      <c r="O51" s="188"/>
      <c r="P51" s="54"/>
      <c r="Q51" s="89"/>
      <c r="R51" s="87"/>
      <c r="S51" s="89"/>
    </row>
    <row r="52" spans="1:33" ht="14.4" customHeight="1" x14ac:dyDescent="0.3">
      <c r="A52" s="188" t="s">
        <v>107</v>
      </c>
      <c r="B52" s="6" t="s">
        <v>273</v>
      </c>
      <c r="C52" s="73" t="s">
        <v>123</v>
      </c>
      <c r="D52" s="73" t="s">
        <v>123</v>
      </c>
      <c r="E52" s="73"/>
      <c r="F52" s="73"/>
      <c r="G52" s="188"/>
      <c r="H52" s="6"/>
      <c r="I52" s="6"/>
      <c r="J52" s="6"/>
      <c r="K52" s="6"/>
      <c r="L52" s="6"/>
      <c r="M52" s="6"/>
      <c r="N52" s="6"/>
      <c r="O52" s="6"/>
      <c r="Q52" s="89"/>
      <c r="R52" s="87"/>
      <c r="S52" s="89"/>
    </row>
    <row r="53" spans="1:33" ht="14.4" customHeight="1" x14ac:dyDescent="0.3">
      <c r="A53" s="188" t="s">
        <v>108</v>
      </c>
      <c r="B53" s="6" t="s">
        <v>275</v>
      </c>
      <c r="C53" s="73" t="s">
        <v>123</v>
      </c>
      <c r="D53" s="73" t="s">
        <v>123</v>
      </c>
      <c r="E53" s="73"/>
      <c r="F53" s="73"/>
      <c r="G53" s="188"/>
      <c r="H53" s="6"/>
      <c r="I53" s="6"/>
      <c r="J53" s="6"/>
      <c r="K53" s="6"/>
      <c r="L53" s="6"/>
      <c r="M53" s="6"/>
      <c r="N53" s="6"/>
      <c r="O53" s="6"/>
      <c r="Q53" s="89"/>
      <c r="R53" s="87"/>
      <c r="S53" s="89"/>
    </row>
    <row r="54" spans="1:33" ht="14.4" customHeight="1" x14ac:dyDescent="0.3">
      <c r="A54" s="188" t="s">
        <v>109</v>
      </c>
      <c r="B54" s="6" t="s">
        <v>167</v>
      </c>
      <c r="C54" s="73" t="s">
        <v>123</v>
      </c>
      <c r="D54" s="73" t="s">
        <v>123</v>
      </c>
      <c r="E54" s="188"/>
      <c r="F54" s="188"/>
      <c r="G54" s="188"/>
      <c r="H54" s="73" t="s">
        <v>123</v>
      </c>
      <c r="I54" s="73" t="s">
        <v>123</v>
      </c>
      <c r="J54" s="6"/>
      <c r="K54" s="6"/>
      <c r="L54" s="188"/>
      <c r="M54" s="188"/>
      <c r="N54" s="188"/>
      <c r="O54" s="188"/>
      <c r="P54" s="54"/>
      <c r="Q54" s="87"/>
      <c r="R54" s="89"/>
      <c r="S54" s="89"/>
    </row>
    <row r="55" spans="1:33" ht="14.4" customHeight="1" x14ac:dyDescent="0.3">
      <c r="A55" s="188" t="s">
        <v>111</v>
      </c>
      <c r="B55" s="6" t="s">
        <v>311</v>
      </c>
      <c r="C55" s="73" t="s">
        <v>123</v>
      </c>
      <c r="D55" s="73"/>
      <c r="E55" s="188"/>
      <c r="F55" s="188"/>
      <c r="G55" s="188"/>
      <c r="H55" s="73"/>
      <c r="I55" s="73"/>
      <c r="J55" s="6"/>
      <c r="K55" s="6"/>
      <c r="L55" s="188"/>
      <c r="M55" s="188"/>
      <c r="N55" s="188"/>
      <c r="O55" s="188"/>
      <c r="P55" s="54"/>
      <c r="Q55" s="87"/>
      <c r="R55" s="89"/>
      <c r="S55" s="89"/>
    </row>
    <row r="56" spans="1:33" ht="14.4" customHeight="1" x14ac:dyDescent="0.3">
      <c r="A56" s="188" t="s">
        <v>116</v>
      </c>
      <c r="B56" s="6" t="s">
        <v>312</v>
      </c>
      <c r="C56" s="73" t="s">
        <v>123</v>
      </c>
      <c r="D56" s="73"/>
      <c r="E56" s="188"/>
      <c r="F56" s="188"/>
      <c r="G56" s="188"/>
      <c r="H56" s="73"/>
      <c r="I56" s="73"/>
      <c r="J56" s="6"/>
      <c r="K56" s="6"/>
      <c r="L56" s="188"/>
      <c r="M56" s="188"/>
      <c r="N56" s="188"/>
      <c r="O56" s="188"/>
      <c r="P56" s="54"/>
      <c r="Q56" s="87"/>
      <c r="R56" s="89"/>
      <c r="S56" s="89"/>
    </row>
    <row r="57" spans="1:33" s="165" customFormat="1" ht="14.4" customHeight="1" x14ac:dyDescent="0.3">
      <c r="A57" s="188" t="s">
        <v>122</v>
      </c>
      <c r="B57" s="6" t="s">
        <v>313</v>
      </c>
      <c r="C57" s="73" t="s">
        <v>123</v>
      </c>
      <c r="D57" s="73"/>
      <c r="E57" s="188"/>
      <c r="F57" s="188"/>
      <c r="G57" s="188"/>
      <c r="H57" s="73"/>
      <c r="I57" s="73"/>
      <c r="J57" s="6"/>
      <c r="K57" s="6"/>
      <c r="L57" s="188"/>
      <c r="M57" s="188"/>
      <c r="N57" s="188"/>
      <c r="O57" s="188"/>
      <c r="P57" s="54"/>
      <c r="Q57" s="87"/>
      <c r="R57" s="89"/>
      <c r="S57" s="89"/>
      <c r="Y57" s="33"/>
      <c r="AG57" s="33"/>
    </row>
    <row r="58" spans="1:33" s="165" customFormat="1" ht="14.4" customHeight="1" x14ac:dyDescent="0.3">
      <c r="A58" s="55"/>
      <c r="B58" s="3"/>
      <c r="C58" s="197"/>
      <c r="D58" s="197"/>
      <c r="E58" s="55"/>
      <c r="F58" s="55"/>
      <c r="G58" s="55"/>
      <c r="H58" s="197"/>
      <c r="I58" s="197"/>
      <c r="J58" s="3"/>
      <c r="K58" s="3"/>
      <c r="L58" s="55"/>
      <c r="M58" s="55"/>
      <c r="N58" s="55"/>
      <c r="O58" s="55"/>
      <c r="P58" s="54"/>
      <c r="Q58" s="198"/>
      <c r="R58" s="199"/>
      <c r="S58" s="199"/>
      <c r="Y58" s="33"/>
      <c r="AG58" s="33"/>
    </row>
    <row r="59" spans="1:33" ht="14.4" customHeight="1" x14ac:dyDescent="0.3">
      <c r="C59" s="159"/>
    </row>
    <row r="60" spans="1:33" ht="14.4" customHeight="1" x14ac:dyDescent="0.3">
      <c r="A60" s="7" t="s">
        <v>111</v>
      </c>
      <c r="B60" s="6" t="s">
        <v>32</v>
      </c>
      <c r="C60" s="32"/>
      <c r="D60" s="6"/>
      <c r="E60" s="7"/>
      <c r="F60" s="7"/>
      <c r="G60" s="7"/>
      <c r="H60" s="6"/>
      <c r="I60" s="6"/>
      <c r="J60" s="6"/>
      <c r="K60" s="6"/>
      <c r="L60" s="7"/>
      <c r="M60" s="7"/>
      <c r="N60" s="29"/>
      <c r="O60" s="7"/>
      <c r="P60" s="54"/>
      <c r="Q60" s="89"/>
      <c r="R60" s="87">
        <v>2164</v>
      </c>
      <c r="S60" s="89"/>
    </row>
    <row r="61" spans="1:33" ht="14.4" customHeight="1" x14ac:dyDescent="0.3">
      <c r="A61" s="7" t="s">
        <v>116</v>
      </c>
      <c r="B61" s="27" t="s">
        <v>98</v>
      </c>
      <c r="C61" s="32"/>
      <c r="D61" s="27"/>
      <c r="E61" s="38"/>
      <c r="F61" s="38"/>
      <c r="G61" s="38"/>
      <c r="H61" s="27"/>
      <c r="I61" s="27"/>
      <c r="J61" s="27"/>
      <c r="K61" s="27"/>
      <c r="L61" s="38"/>
      <c r="M61" s="38"/>
      <c r="N61" s="38"/>
      <c r="O61" s="7">
        <v>2158</v>
      </c>
      <c r="P61" s="54"/>
      <c r="Q61" s="89"/>
      <c r="R61" s="89"/>
      <c r="S61" s="89"/>
    </row>
    <row r="62" spans="1:33" ht="14.4" customHeight="1" x14ac:dyDescent="0.3">
      <c r="A62" s="7" t="s">
        <v>122</v>
      </c>
      <c r="B62" s="6" t="s">
        <v>67</v>
      </c>
      <c r="C62" s="32"/>
      <c r="D62" s="6"/>
      <c r="E62" s="7"/>
      <c r="F62" s="7"/>
      <c r="G62" s="7"/>
      <c r="H62" s="6"/>
      <c r="I62" s="6"/>
      <c r="J62" s="6"/>
      <c r="K62" s="6"/>
      <c r="L62" s="7"/>
      <c r="M62" s="7"/>
      <c r="N62" s="7"/>
      <c r="O62" s="7"/>
      <c r="P62" s="54"/>
      <c r="Q62" s="87">
        <v>2154</v>
      </c>
      <c r="R62" s="89"/>
      <c r="S62" s="89"/>
    </row>
    <row r="63" spans="1:33" ht="14.4" customHeight="1" x14ac:dyDescent="0.3">
      <c r="A63" s="7" t="s">
        <v>125</v>
      </c>
      <c r="B63" s="6" t="s">
        <v>62</v>
      </c>
      <c r="C63" s="32"/>
      <c r="D63" s="6"/>
      <c r="E63" s="7"/>
      <c r="F63" s="7"/>
      <c r="G63" s="7"/>
      <c r="H63" s="6"/>
      <c r="I63" s="6"/>
      <c r="J63" s="6"/>
      <c r="K63" s="6"/>
      <c r="L63" s="7"/>
      <c r="M63" s="7"/>
      <c r="N63" s="7"/>
      <c r="O63" s="7"/>
      <c r="P63" s="54"/>
      <c r="Q63" s="89"/>
      <c r="R63" s="89"/>
      <c r="S63" s="87">
        <v>2125</v>
      </c>
    </row>
    <row r="64" spans="1:33" ht="14.4" customHeight="1" x14ac:dyDescent="0.3">
      <c r="A64" s="7" t="s">
        <v>128</v>
      </c>
      <c r="B64" s="27" t="s">
        <v>100</v>
      </c>
      <c r="C64" s="32"/>
      <c r="D64" s="27"/>
      <c r="E64" s="38"/>
      <c r="F64" s="38"/>
      <c r="G64" s="38"/>
      <c r="H64" s="81">
        <v>2069</v>
      </c>
      <c r="I64" s="81">
        <v>1959</v>
      </c>
      <c r="J64" s="27"/>
      <c r="K64" s="81">
        <v>1929</v>
      </c>
      <c r="L64" s="38">
        <v>1758</v>
      </c>
      <c r="M64" s="38">
        <v>1764</v>
      </c>
      <c r="N64" s="112">
        <v>1775</v>
      </c>
      <c r="O64" s="7">
        <v>1726</v>
      </c>
      <c r="P64" s="54"/>
      <c r="Q64" s="89"/>
      <c r="R64" s="89"/>
      <c r="S64" s="89"/>
    </row>
    <row r="65" spans="1:19" ht="14.4" customHeight="1" x14ac:dyDescent="0.3">
      <c r="A65" s="7" t="s">
        <v>130</v>
      </c>
      <c r="B65" s="11" t="s">
        <v>77</v>
      </c>
      <c r="C65" s="156"/>
      <c r="D65" s="11"/>
      <c r="E65" s="39"/>
      <c r="F65" s="39"/>
      <c r="G65" s="39"/>
      <c r="H65" s="11"/>
      <c r="I65" s="11"/>
      <c r="J65" s="11"/>
      <c r="K65" s="11"/>
      <c r="L65" s="39"/>
      <c r="M65" s="39"/>
      <c r="N65" s="39"/>
      <c r="O65" s="39"/>
      <c r="P65" s="102"/>
      <c r="Q65" s="87">
        <v>2065</v>
      </c>
      <c r="R65" s="86"/>
      <c r="S65" s="86"/>
    </row>
    <row r="66" spans="1:19" ht="14.4" customHeight="1" x14ac:dyDescent="0.3">
      <c r="A66" s="7" t="s">
        <v>133</v>
      </c>
      <c r="B66" s="37" t="s">
        <v>112</v>
      </c>
      <c r="C66" s="156"/>
      <c r="D66" s="37">
        <v>2058</v>
      </c>
      <c r="E66" s="83">
        <v>2154</v>
      </c>
      <c r="F66" s="41"/>
      <c r="G66" s="41"/>
      <c r="H66" s="82">
        <v>2075</v>
      </c>
      <c r="I66" s="37">
        <v>1857</v>
      </c>
      <c r="J66" s="37"/>
      <c r="K66" s="82">
        <v>1908</v>
      </c>
      <c r="L66" s="83">
        <v>1674</v>
      </c>
      <c r="M66" s="83">
        <v>1639</v>
      </c>
      <c r="N66" s="41">
        <v>1569</v>
      </c>
      <c r="O66" s="7"/>
      <c r="P66" s="54"/>
      <c r="Q66" s="89"/>
      <c r="R66" s="89"/>
      <c r="S66" s="89"/>
    </row>
    <row r="67" spans="1:19" ht="14.4" customHeight="1" x14ac:dyDescent="0.3">
      <c r="A67" s="7" t="s">
        <v>134</v>
      </c>
      <c r="B67" s="6" t="s">
        <v>31</v>
      </c>
      <c r="C67" s="32"/>
      <c r="D67" s="6"/>
      <c r="E67" s="7"/>
      <c r="F67" s="7">
        <v>2055</v>
      </c>
      <c r="G67" s="7">
        <v>2079</v>
      </c>
      <c r="H67" s="6"/>
      <c r="I67" s="6"/>
      <c r="J67" s="6"/>
      <c r="K67" s="6"/>
      <c r="L67" s="7"/>
      <c r="M67" s="7">
        <v>2124</v>
      </c>
      <c r="N67" s="7"/>
      <c r="O67" s="7"/>
      <c r="P67" s="54"/>
      <c r="Q67" s="89"/>
      <c r="R67" s="89"/>
      <c r="S67" s="87">
        <v>2111</v>
      </c>
    </row>
    <row r="68" spans="1:19" ht="14.4" customHeight="1" x14ac:dyDescent="0.3">
      <c r="A68" s="7" t="s">
        <v>140</v>
      </c>
      <c r="B68" s="6" t="s">
        <v>35</v>
      </c>
      <c r="C68" s="32"/>
      <c r="D68" s="6"/>
      <c r="E68" s="7"/>
      <c r="F68" s="7"/>
      <c r="G68" s="7"/>
      <c r="H68" s="6"/>
      <c r="I68" s="6"/>
      <c r="J68" s="6"/>
      <c r="K68" s="6"/>
      <c r="L68" s="7"/>
      <c r="M68" s="7"/>
      <c r="N68" s="7"/>
      <c r="O68" s="7"/>
      <c r="P68" s="54"/>
      <c r="Q68" s="89"/>
      <c r="R68" s="87">
        <v>2009</v>
      </c>
      <c r="S68" s="89"/>
    </row>
    <row r="69" spans="1:19" ht="14.4" customHeight="1" x14ac:dyDescent="0.3">
      <c r="A69" s="7" t="s">
        <v>168</v>
      </c>
      <c r="B69" s="11" t="s">
        <v>80</v>
      </c>
      <c r="C69" s="156"/>
      <c r="D69" s="11"/>
      <c r="E69" s="39"/>
      <c r="F69" s="39"/>
      <c r="G69" s="39"/>
      <c r="H69" s="11">
        <v>1969</v>
      </c>
      <c r="I69" s="11"/>
      <c r="J69" s="11"/>
      <c r="K69" s="11"/>
      <c r="L69" s="39"/>
      <c r="M69" s="39"/>
      <c r="N69" s="39"/>
      <c r="O69" s="39">
        <v>1991</v>
      </c>
      <c r="P69" s="102"/>
      <c r="Q69" s="114">
        <v>2072</v>
      </c>
      <c r="R69" s="114"/>
      <c r="S69" s="114"/>
    </row>
    <row r="70" spans="1:19" ht="14.4" customHeight="1" x14ac:dyDescent="0.3">
      <c r="A70" s="7" t="s">
        <v>169</v>
      </c>
      <c r="B70" s="27" t="s">
        <v>99</v>
      </c>
      <c r="C70" s="32"/>
      <c r="D70" s="27"/>
      <c r="E70" s="38"/>
      <c r="F70" s="38"/>
      <c r="G70" s="38"/>
      <c r="H70" s="27"/>
      <c r="I70" s="27"/>
      <c r="J70" s="27"/>
      <c r="K70" s="27"/>
      <c r="L70" s="38"/>
      <c r="M70" s="38"/>
      <c r="N70" s="38"/>
      <c r="O70" s="7">
        <v>1968</v>
      </c>
      <c r="P70" s="54"/>
      <c r="Q70" s="89"/>
      <c r="R70" s="86"/>
      <c r="S70" s="86"/>
    </row>
    <row r="71" spans="1:19" ht="14.4" customHeight="1" x14ac:dyDescent="0.3">
      <c r="A71" s="7" t="s">
        <v>173</v>
      </c>
      <c r="B71" s="11" t="s">
        <v>68</v>
      </c>
      <c r="C71" s="156"/>
      <c r="D71" s="11"/>
      <c r="E71" s="39"/>
      <c r="F71" s="39"/>
      <c r="G71" s="39"/>
      <c r="H71" s="11"/>
      <c r="I71" s="11"/>
      <c r="J71" s="11"/>
      <c r="K71" s="11"/>
      <c r="L71" s="39"/>
      <c r="M71" s="39"/>
      <c r="N71" s="39"/>
      <c r="O71" s="39"/>
      <c r="P71" s="102"/>
      <c r="Q71" s="87">
        <v>1962</v>
      </c>
      <c r="R71" s="91"/>
      <c r="S71" s="91"/>
    </row>
    <row r="72" spans="1:19" ht="14.4" customHeight="1" x14ac:dyDescent="0.3">
      <c r="A72" s="7" t="s">
        <v>180</v>
      </c>
      <c r="B72" s="11" t="s">
        <v>39</v>
      </c>
      <c r="C72" s="156"/>
      <c r="D72" s="11"/>
      <c r="E72" s="39"/>
      <c r="F72" s="39"/>
      <c r="G72" s="39"/>
      <c r="H72" s="11"/>
      <c r="I72" s="11"/>
      <c r="J72" s="11"/>
      <c r="K72" s="11"/>
      <c r="L72" s="39"/>
      <c r="M72" s="39"/>
      <c r="N72" s="39"/>
      <c r="O72" s="39"/>
      <c r="P72" s="102"/>
      <c r="Q72" s="87">
        <v>1940</v>
      </c>
      <c r="R72" s="87">
        <v>1918</v>
      </c>
      <c r="S72" s="87">
        <v>1899</v>
      </c>
    </row>
    <row r="73" spans="1:19" ht="14.4" customHeight="1" x14ac:dyDescent="0.3">
      <c r="A73" s="7" t="s">
        <v>181</v>
      </c>
      <c r="B73" s="6" t="s">
        <v>36</v>
      </c>
      <c r="C73" s="32"/>
      <c r="D73" s="6"/>
      <c r="E73" s="7"/>
      <c r="F73" s="7"/>
      <c r="G73" s="7"/>
      <c r="H73" s="6"/>
      <c r="I73" s="6"/>
      <c r="J73" s="6"/>
      <c r="K73" s="6">
        <v>1927</v>
      </c>
      <c r="L73" s="7"/>
      <c r="M73" s="7"/>
      <c r="N73" s="7"/>
      <c r="O73" s="7"/>
      <c r="P73" s="54"/>
      <c r="Q73" s="89"/>
      <c r="R73" s="87">
        <v>1999</v>
      </c>
      <c r="S73" s="89"/>
    </row>
    <row r="74" spans="1:19" ht="14.4" customHeight="1" x14ac:dyDescent="0.3">
      <c r="A74" s="7" t="s">
        <v>182</v>
      </c>
      <c r="B74" s="6" t="s">
        <v>34</v>
      </c>
      <c r="C74" s="32"/>
      <c r="D74" s="6"/>
      <c r="E74" s="7"/>
      <c r="F74" s="7"/>
      <c r="G74" s="7"/>
      <c r="H74" s="6"/>
      <c r="I74" s="6">
        <v>1904</v>
      </c>
      <c r="J74" s="6"/>
      <c r="K74" s="6"/>
      <c r="L74" s="7"/>
      <c r="M74" s="7"/>
      <c r="N74" s="7"/>
      <c r="O74" s="7"/>
      <c r="P74" s="54"/>
      <c r="Q74" s="89"/>
      <c r="R74" s="87">
        <v>2040</v>
      </c>
      <c r="S74" s="89"/>
    </row>
    <row r="75" spans="1:19" ht="14.4" customHeight="1" x14ac:dyDescent="0.3">
      <c r="A75" s="7" t="s">
        <v>186</v>
      </c>
      <c r="B75" s="6" t="s">
        <v>183</v>
      </c>
      <c r="C75" s="32"/>
      <c r="D75" s="6"/>
      <c r="E75" s="7"/>
      <c r="F75" s="112">
        <v>1854</v>
      </c>
      <c r="G75" s="7">
        <v>1674</v>
      </c>
      <c r="H75" s="6"/>
      <c r="I75" s="11"/>
      <c r="J75" s="11"/>
      <c r="K75" s="11"/>
      <c r="L75" s="6"/>
      <c r="M75" s="6"/>
      <c r="N75" s="6"/>
      <c r="O75" s="6"/>
      <c r="Q75" s="90"/>
      <c r="R75" s="90"/>
      <c r="S75" s="90"/>
    </row>
    <row r="76" spans="1:19" ht="14.4" customHeight="1" x14ac:dyDescent="0.3">
      <c r="A76" s="7" t="s">
        <v>201</v>
      </c>
      <c r="B76" s="6" t="s">
        <v>196</v>
      </c>
      <c r="C76" s="32"/>
      <c r="D76" s="6"/>
      <c r="E76" s="7"/>
      <c r="F76" s="7">
        <v>1842</v>
      </c>
      <c r="G76" s="7"/>
      <c r="H76" s="6"/>
      <c r="I76" s="6"/>
      <c r="J76" s="6"/>
      <c r="K76" s="6"/>
      <c r="L76" s="6"/>
      <c r="M76" s="6"/>
      <c r="N76" s="6"/>
      <c r="O76" s="6"/>
      <c r="Q76" s="88"/>
      <c r="R76" s="88"/>
      <c r="S76" s="88"/>
    </row>
    <row r="77" spans="1:19" ht="14.4" customHeight="1" x14ac:dyDescent="0.3">
      <c r="A77" s="7" t="s">
        <v>202</v>
      </c>
      <c r="B77" s="6" t="s">
        <v>57</v>
      </c>
      <c r="C77" s="32"/>
      <c r="D77" s="6"/>
      <c r="E77" s="7"/>
      <c r="F77" s="7"/>
      <c r="G77" s="7"/>
      <c r="H77" s="6"/>
      <c r="I77" s="6"/>
      <c r="J77" s="6"/>
      <c r="K77" s="6"/>
      <c r="L77" s="7"/>
      <c r="M77" s="7"/>
      <c r="N77" s="7"/>
      <c r="O77" s="7"/>
      <c r="P77" s="54"/>
      <c r="Q77" s="87">
        <v>1832</v>
      </c>
      <c r="R77" s="87">
        <v>1648</v>
      </c>
      <c r="S77" s="91"/>
    </row>
    <row r="78" spans="1:19" ht="14.4" customHeight="1" x14ac:dyDescent="0.3">
      <c r="A78" s="7" t="s">
        <v>203</v>
      </c>
      <c r="B78" s="6" t="s">
        <v>82</v>
      </c>
      <c r="C78" s="32"/>
      <c r="D78" s="6"/>
      <c r="E78" s="7"/>
      <c r="F78" s="7"/>
      <c r="G78" s="7"/>
      <c r="H78" s="6"/>
      <c r="I78" s="6"/>
      <c r="J78" s="6">
        <v>1780</v>
      </c>
      <c r="K78" s="6"/>
      <c r="L78" s="6"/>
      <c r="M78" s="6"/>
      <c r="N78" s="6"/>
      <c r="O78" s="6"/>
      <c r="Q78" s="87" t="s">
        <v>9</v>
      </c>
      <c r="R78" s="90"/>
      <c r="S78" s="90"/>
    </row>
    <row r="79" spans="1:19" ht="14.4" customHeight="1" x14ac:dyDescent="0.3">
      <c r="A79" s="7" t="s">
        <v>204</v>
      </c>
      <c r="B79" s="133" t="s">
        <v>215</v>
      </c>
      <c r="C79" s="32"/>
      <c r="D79" s="140">
        <v>1763</v>
      </c>
      <c r="E79" s="7">
        <v>1649</v>
      </c>
      <c r="F79" s="7"/>
      <c r="G79" s="7"/>
      <c r="H79" s="6"/>
      <c r="I79" s="6"/>
      <c r="J79" s="6"/>
      <c r="K79" s="6"/>
      <c r="L79" s="6"/>
      <c r="M79" s="6"/>
      <c r="N79" s="6"/>
      <c r="O79" s="6"/>
      <c r="Q79" s="90"/>
      <c r="R79" s="90"/>
      <c r="S79" s="90"/>
    </row>
    <row r="80" spans="1:19" ht="14.4" customHeight="1" x14ac:dyDescent="0.3">
      <c r="A80" s="7" t="s">
        <v>205</v>
      </c>
      <c r="B80" s="6" t="s">
        <v>45</v>
      </c>
      <c r="C80" s="32"/>
      <c r="D80" s="6"/>
      <c r="E80" s="112">
        <v>1763</v>
      </c>
      <c r="F80" s="7"/>
      <c r="G80" s="7"/>
      <c r="H80" s="6"/>
      <c r="I80" s="6"/>
      <c r="J80" s="6"/>
      <c r="K80" s="6"/>
      <c r="L80" s="7"/>
      <c r="M80" s="7"/>
      <c r="N80" s="7"/>
      <c r="O80" s="7"/>
      <c r="P80" s="54"/>
      <c r="Q80" s="87">
        <v>1699</v>
      </c>
      <c r="R80" s="87">
        <v>1653</v>
      </c>
      <c r="S80" s="89"/>
    </row>
    <row r="81" spans="1:19" ht="14.4" customHeight="1" x14ac:dyDescent="0.3">
      <c r="A81" s="7" t="s">
        <v>206</v>
      </c>
      <c r="B81" s="11" t="s">
        <v>40</v>
      </c>
      <c r="C81" s="156"/>
      <c r="D81" s="11"/>
      <c r="E81" s="39"/>
      <c r="F81" s="39"/>
      <c r="G81" s="39"/>
      <c r="H81" s="11"/>
      <c r="I81" s="11"/>
      <c r="J81" s="11"/>
      <c r="K81" s="11"/>
      <c r="L81" s="39"/>
      <c r="M81" s="39"/>
      <c r="N81" s="39"/>
      <c r="O81" s="39"/>
      <c r="P81" s="102"/>
      <c r="Q81" s="86"/>
      <c r="R81" s="87">
        <v>1754</v>
      </c>
      <c r="S81" s="87">
        <v>1835</v>
      </c>
    </row>
    <row r="82" spans="1:19" ht="14.4" customHeight="1" x14ac:dyDescent="0.3">
      <c r="A82" s="7" t="s">
        <v>217</v>
      </c>
      <c r="B82" s="6" t="s">
        <v>115</v>
      </c>
      <c r="C82" s="32"/>
      <c r="D82" s="6"/>
      <c r="E82" s="7"/>
      <c r="F82" s="7"/>
      <c r="G82" s="7">
        <v>1716</v>
      </c>
      <c r="H82" s="6">
        <v>1709</v>
      </c>
      <c r="I82" s="6"/>
      <c r="J82" s="6"/>
      <c r="K82" s="6"/>
      <c r="L82" s="7">
        <v>1769</v>
      </c>
      <c r="M82" s="7">
        <v>1768</v>
      </c>
      <c r="N82" s="7">
        <v>1785</v>
      </c>
      <c r="O82" s="7">
        <v>1795</v>
      </c>
      <c r="P82" s="54"/>
      <c r="Q82" s="89"/>
      <c r="R82" s="89"/>
      <c r="S82" s="89"/>
    </row>
    <row r="83" spans="1:19" ht="14.4" customHeight="1" x14ac:dyDescent="0.3">
      <c r="A83" s="7" t="s">
        <v>218</v>
      </c>
      <c r="B83" s="27" t="s">
        <v>101</v>
      </c>
      <c r="C83" s="32"/>
      <c r="D83" s="27"/>
      <c r="E83" s="38"/>
      <c r="F83" s="38"/>
      <c r="G83" s="38"/>
      <c r="H83" s="27"/>
      <c r="I83" s="27"/>
      <c r="J83" s="27"/>
      <c r="K83" s="27"/>
      <c r="L83" s="38"/>
      <c r="M83" s="38"/>
      <c r="N83" s="38"/>
      <c r="O83" s="7">
        <v>1714</v>
      </c>
      <c r="P83" s="54"/>
      <c r="Q83" s="89"/>
      <c r="R83" s="89"/>
      <c r="S83" s="89"/>
    </row>
    <row r="84" spans="1:19" x14ac:dyDescent="0.3">
      <c r="A84" s="7" t="s">
        <v>219</v>
      </c>
      <c r="B84" s="11" t="s">
        <v>124</v>
      </c>
      <c r="C84" s="156"/>
      <c r="D84" s="11"/>
      <c r="E84" s="39"/>
      <c r="F84" s="39"/>
      <c r="G84" s="39"/>
      <c r="H84" s="11"/>
      <c r="I84" s="82">
        <v>1686</v>
      </c>
      <c r="J84" s="82">
        <v>1615</v>
      </c>
      <c r="K84" s="82">
        <v>1525</v>
      </c>
      <c r="L84" s="73">
        <v>1334</v>
      </c>
      <c r="M84" s="30"/>
      <c r="N84" s="30"/>
      <c r="O84" s="30"/>
      <c r="P84" s="104"/>
      <c r="Q84" s="91"/>
      <c r="R84" s="91"/>
      <c r="S84" s="91"/>
    </row>
    <row r="85" spans="1:19" x14ac:dyDescent="0.3">
      <c r="A85" s="7" t="s">
        <v>220</v>
      </c>
      <c r="B85" s="6" t="s">
        <v>61</v>
      </c>
      <c r="C85" s="32"/>
      <c r="D85" s="6"/>
      <c r="E85" s="7"/>
      <c r="F85" s="7"/>
      <c r="G85" s="7"/>
      <c r="H85" s="6"/>
      <c r="I85" s="6"/>
      <c r="J85" s="6"/>
      <c r="K85" s="6"/>
      <c r="L85" s="7"/>
      <c r="M85" s="7"/>
      <c r="N85" s="7"/>
      <c r="O85" s="7"/>
      <c r="P85" s="54"/>
      <c r="Q85" s="89"/>
      <c r="R85" s="89"/>
      <c r="S85" s="87">
        <v>1672</v>
      </c>
    </row>
    <row r="86" spans="1:19" x14ac:dyDescent="0.3">
      <c r="A86" s="7" t="s">
        <v>221</v>
      </c>
      <c r="B86" s="11" t="s">
        <v>46</v>
      </c>
      <c r="C86" s="156"/>
      <c r="D86" s="11"/>
      <c r="E86" s="39"/>
      <c r="F86" s="39"/>
      <c r="G86" s="39"/>
      <c r="H86" s="11"/>
      <c r="I86" s="11"/>
      <c r="J86" s="11"/>
      <c r="K86" s="11"/>
      <c r="L86" s="39"/>
      <c r="M86" s="39"/>
      <c r="N86" s="83">
        <v>1627</v>
      </c>
      <c r="O86" s="39">
        <v>1624</v>
      </c>
      <c r="P86" s="102"/>
      <c r="Q86" s="87">
        <v>1582</v>
      </c>
      <c r="R86" s="87">
        <v>1572</v>
      </c>
      <c r="S86" s="87" t="s">
        <v>9</v>
      </c>
    </row>
    <row r="87" spans="1:19" x14ac:dyDescent="0.3">
      <c r="A87" s="7" t="s">
        <v>225</v>
      </c>
      <c r="B87" s="11" t="s">
        <v>69</v>
      </c>
      <c r="C87" s="156"/>
      <c r="D87" s="11"/>
      <c r="E87" s="39"/>
      <c r="F87" s="39"/>
      <c r="G87" s="39"/>
      <c r="H87" s="11"/>
      <c r="I87" s="11"/>
      <c r="J87" s="11"/>
      <c r="K87" s="11"/>
      <c r="L87" s="39"/>
      <c r="M87" s="39"/>
      <c r="N87" s="39"/>
      <c r="O87" s="39"/>
      <c r="P87" s="102"/>
      <c r="Q87" s="87">
        <v>1557</v>
      </c>
      <c r="R87" s="91"/>
      <c r="S87" s="91"/>
    </row>
    <row r="88" spans="1:19" x14ac:dyDescent="0.3">
      <c r="A88" s="7" t="s">
        <v>227</v>
      </c>
      <c r="B88" s="27" t="s">
        <v>102</v>
      </c>
      <c r="C88" s="32"/>
      <c r="D88" s="27"/>
      <c r="E88" s="38"/>
      <c r="F88" s="38"/>
      <c r="G88" s="38"/>
      <c r="H88" s="27"/>
      <c r="I88" s="27"/>
      <c r="J88" s="27"/>
      <c r="K88" s="81">
        <v>1560</v>
      </c>
      <c r="L88" s="38"/>
      <c r="M88" s="38"/>
      <c r="N88" s="112">
        <v>1555</v>
      </c>
      <c r="O88" s="7">
        <v>1554</v>
      </c>
      <c r="P88" s="54"/>
      <c r="Q88" s="89"/>
      <c r="R88" s="89"/>
      <c r="S88" s="89"/>
    </row>
    <row r="89" spans="1:19" x14ac:dyDescent="0.3">
      <c r="A89" s="7" t="s">
        <v>257</v>
      </c>
      <c r="B89" s="6" t="s">
        <v>55</v>
      </c>
      <c r="C89" s="32"/>
      <c r="D89" s="6"/>
      <c r="E89" s="7"/>
      <c r="F89" s="7"/>
      <c r="G89" s="7"/>
      <c r="H89" s="6"/>
      <c r="I89" s="6"/>
      <c r="J89" s="6"/>
      <c r="K89" s="6"/>
      <c r="L89" s="7"/>
      <c r="M89" s="7"/>
      <c r="N89" s="7"/>
      <c r="O89" s="7"/>
      <c r="P89" s="54"/>
      <c r="Q89" s="87">
        <v>1531</v>
      </c>
      <c r="R89" s="87">
        <v>1707</v>
      </c>
      <c r="S89" s="91"/>
    </row>
    <row r="90" spans="1:19" x14ac:dyDescent="0.3">
      <c r="A90" s="7" t="s">
        <v>258</v>
      </c>
      <c r="B90" s="6" t="s">
        <v>211</v>
      </c>
      <c r="C90" s="32"/>
      <c r="D90" s="6">
        <v>1495</v>
      </c>
      <c r="E90" s="7">
        <v>1525</v>
      </c>
      <c r="F90" s="7"/>
      <c r="G90" s="7"/>
      <c r="H90" s="6"/>
      <c r="I90" s="6"/>
      <c r="J90" s="6"/>
      <c r="K90" s="6"/>
      <c r="L90" s="6"/>
      <c r="M90" s="6"/>
      <c r="N90" s="6"/>
      <c r="O90" s="6"/>
      <c r="Q90" s="90"/>
      <c r="R90" s="90"/>
      <c r="S90" s="90"/>
    </row>
    <row r="91" spans="1:19" x14ac:dyDescent="0.3">
      <c r="A91" s="7" t="s">
        <v>259</v>
      </c>
      <c r="B91" s="6" t="s">
        <v>166</v>
      </c>
      <c r="C91" s="32"/>
      <c r="D91" s="6"/>
      <c r="E91" s="7"/>
      <c r="F91" s="7"/>
      <c r="G91" s="7"/>
      <c r="H91" s="6"/>
      <c r="I91" s="11">
        <v>1492</v>
      </c>
      <c r="J91" s="6"/>
      <c r="K91" s="6"/>
      <c r="L91" s="7"/>
      <c r="M91" s="7"/>
      <c r="N91" s="7"/>
      <c r="O91" s="7"/>
      <c r="P91" s="54"/>
      <c r="Q91" s="87"/>
      <c r="R91" s="89"/>
      <c r="S91" s="89"/>
    </row>
    <row r="92" spans="1:19" x14ac:dyDescent="0.3">
      <c r="A92" s="7" t="s">
        <v>260</v>
      </c>
      <c r="B92" s="6" t="s">
        <v>212</v>
      </c>
      <c r="C92" s="32"/>
      <c r="D92" s="81">
        <v>1489</v>
      </c>
      <c r="E92" s="7">
        <v>1325</v>
      </c>
      <c r="F92" s="7"/>
      <c r="G92" s="7"/>
      <c r="H92" s="6"/>
      <c r="I92" s="6"/>
      <c r="J92" s="6"/>
      <c r="K92" s="6"/>
      <c r="L92" s="7"/>
      <c r="M92" s="7"/>
      <c r="N92" s="7"/>
      <c r="O92" s="7"/>
      <c r="P92" s="54"/>
      <c r="Q92" s="87"/>
      <c r="R92" s="89"/>
      <c r="S92" s="89"/>
    </row>
    <row r="93" spans="1:19" x14ac:dyDescent="0.3">
      <c r="A93" s="7" t="s">
        <v>261</v>
      </c>
      <c r="B93" s="6" t="s">
        <v>177</v>
      </c>
      <c r="C93" s="32"/>
      <c r="D93" s="6"/>
      <c r="E93" s="7"/>
      <c r="F93" s="38"/>
      <c r="G93" s="7"/>
      <c r="H93" s="73">
        <v>1456</v>
      </c>
      <c r="I93" s="6"/>
      <c r="J93" s="6"/>
      <c r="K93" s="6"/>
      <c r="L93" s="6"/>
      <c r="M93" s="6"/>
      <c r="N93" s="6"/>
      <c r="O93" s="6"/>
      <c r="Q93" s="87"/>
      <c r="R93" s="89"/>
      <c r="S93" s="89"/>
    </row>
    <row r="94" spans="1:19" x14ac:dyDescent="0.3">
      <c r="A94" s="7" t="s">
        <v>262</v>
      </c>
      <c r="B94" s="27" t="s">
        <v>110</v>
      </c>
      <c r="C94" s="32"/>
      <c r="D94" s="27"/>
      <c r="E94" s="38"/>
      <c r="F94" s="38"/>
      <c r="G94" s="38"/>
      <c r="H94" s="27"/>
      <c r="I94" s="27"/>
      <c r="J94" s="27"/>
      <c r="K94" s="27"/>
      <c r="L94" s="38">
        <v>1453</v>
      </c>
      <c r="M94" s="38">
        <v>1453</v>
      </c>
      <c r="N94" s="80">
        <v>1684</v>
      </c>
      <c r="O94" s="73" t="s">
        <v>9</v>
      </c>
      <c r="P94" s="105"/>
      <c r="Q94" s="91"/>
      <c r="R94" s="91"/>
      <c r="S94" s="91"/>
    </row>
    <row r="95" spans="1:19" x14ac:dyDescent="0.3">
      <c r="A95" s="7" t="s">
        <v>263</v>
      </c>
      <c r="B95" s="11" t="s">
        <v>44</v>
      </c>
      <c r="C95" s="156"/>
      <c r="D95" s="11"/>
      <c r="E95" s="39"/>
      <c r="F95" s="39"/>
      <c r="G95" s="39"/>
      <c r="H95" s="11"/>
      <c r="I95" s="11">
        <v>1420</v>
      </c>
      <c r="J95" s="11">
        <v>1568</v>
      </c>
      <c r="K95" s="11">
        <v>1581</v>
      </c>
      <c r="L95" s="39"/>
      <c r="M95" s="83">
        <v>1631</v>
      </c>
      <c r="N95" s="39"/>
      <c r="O95" s="39"/>
      <c r="P95" s="102"/>
      <c r="Q95" s="87" t="s">
        <v>9</v>
      </c>
      <c r="R95" s="87" t="s">
        <v>9</v>
      </c>
      <c r="S95" s="87" t="s">
        <v>9</v>
      </c>
    </row>
    <row r="96" spans="1:19" x14ac:dyDescent="0.3">
      <c r="A96" s="7" t="s">
        <v>264</v>
      </c>
      <c r="B96" s="6" t="s">
        <v>85</v>
      </c>
      <c r="C96" s="32"/>
      <c r="D96" s="6"/>
      <c r="E96" s="7">
        <v>1410</v>
      </c>
      <c r="F96" s="7"/>
      <c r="G96" s="7"/>
      <c r="H96" s="6"/>
      <c r="I96" s="80">
        <v>1542</v>
      </c>
      <c r="J96" s="6"/>
      <c r="K96" s="6"/>
      <c r="L96" s="7"/>
      <c r="M96" s="7"/>
      <c r="N96" s="7"/>
      <c r="O96" s="7"/>
      <c r="P96" s="54"/>
      <c r="Q96" s="87" t="s">
        <v>9</v>
      </c>
      <c r="R96" s="89"/>
      <c r="S96" s="89"/>
    </row>
    <row r="97" spans="1:19" x14ac:dyDescent="0.3">
      <c r="A97" s="7" t="s">
        <v>265</v>
      </c>
      <c r="B97" s="6" t="s">
        <v>224</v>
      </c>
      <c r="C97" s="32"/>
      <c r="D97" s="6"/>
      <c r="E97" s="7">
        <v>1347</v>
      </c>
      <c r="F97" s="7"/>
      <c r="G97" s="7"/>
      <c r="H97" s="6"/>
      <c r="I97" s="6"/>
      <c r="J97" s="6"/>
      <c r="K97" s="6"/>
      <c r="L97" s="7"/>
      <c r="M97" s="7"/>
      <c r="N97" s="7"/>
      <c r="O97" s="7"/>
      <c r="P97" s="54"/>
      <c r="Q97" s="87"/>
      <c r="R97" s="89"/>
      <c r="S97" s="89"/>
    </row>
    <row r="98" spans="1:19" x14ac:dyDescent="0.3">
      <c r="A98" s="7" t="s">
        <v>266</v>
      </c>
      <c r="B98" s="6" t="s">
        <v>214</v>
      </c>
      <c r="C98" s="32"/>
      <c r="D98" s="6"/>
      <c r="E98" s="7">
        <v>1172</v>
      </c>
      <c r="F98" s="40"/>
      <c r="G98" s="40"/>
      <c r="H98" s="10"/>
      <c r="I98" s="10"/>
      <c r="J98" s="10"/>
      <c r="K98" s="6"/>
      <c r="L98" s="7"/>
      <c r="M98" s="7"/>
      <c r="N98" s="40"/>
      <c r="O98" s="40"/>
      <c r="P98" s="106"/>
      <c r="Q98" s="88"/>
      <c r="R98" s="88"/>
      <c r="S98" s="88"/>
    </row>
    <row r="99" spans="1:19" x14ac:dyDescent="0.3">
      <c r="A99" s="7" t="s">
        <v>267</v>
      </c>
      <c r="B99" s="6" t="s">
        <v>172</v>
      </c>
      <c r="C99" s="32"/>
      <c r="D99" s="6"/>
      <c r="E99" s="7">
        <v>1135</v>
      </c>
      <c r="F99" s="7">
        <v>1181</v>
      </c>
      <c r="G99" s="112">
        <v>1310</v>
      </c>
      <c r="H99" s="6"/>
      <c r="I99" s="73">
        <v>1100</v>
      </c>
      <c r="J99" s="6"/>
      <c r="K99" s="6"/>
      <c r="L99" s="7"/>
      <c r="M99" s="7"/>
      <c r="N99" s="29"/>
      <c r="O99" s="7"/>
      <c r="P99" s="54"/>
      <c r="Q99" s="89"/>
      <c r="R99" s="87"/>
      <c r="S99" s="89"/>
    </row>
    <row r="100" spans="1:19" x14ac:dyDescent="0.3">
      <c r="A100" s="7" t="s">
        <v>269</v>
      </c>
      <c r="B100" s="6" t="s">
        <v>49</v>
      </c>
      <c r="C100" s="32"/>
      <c r="D100" s="6"/>
      <c r="E100" s="7"/>
      <c r="F100" s="7"/>
      <c r="G100" s="7"/>
      <c r="H100" s="6"/>
      <c r="I100" s="6"/>
      <c r="J100" s="6"/>
      <c r="K100" s="6"/>
      <c r="L100" s="7"/>
      <c r="M100" s="7"/>
      <c r="N100" s="7"/>
      <c r="O100" s="7"/>
      <c r="P100" s="54"/>
      <c r="Q100" s="87" t="s">
        <v>9</v>
      </c>
      <c r="R100" s="87" t="s">
        <v>9</v>
      </c>
      <c r="S100" s="89"/>
    </row>
    <row r="101" spans="1:19" x14ac:dyDescent="0.3">
      <c r="A101" s="7" t="s">
        <v>274</v>
      </c>
      <c r="B101" s="6" t="s">
        <v>42</v>
      </c>
      <c r="C101" s="32"/>
      <c r="D101" s="6"/>
      <c r="E101" s="7"/>
      <c r="F101" s="7"/>
      <c r="G101" s="7"/>
      <c r="H101" s="6"/>
      <c r="I101" s="6"/>
      <c r="J101" s="6"/>
      <c r="K101" s="6"/>
      <c r="L101" s="7"/>
      <c r="M101" s="7"/>
      <c r="N101" s="7"/>
      <c r="O101" s="7"/>
      <c r="P101" s="54"/>
      <c r="Q101" s="89"/>
      <c r="R101" s="89"/>
      <c r="S101" s="87" t="s">
        <v>9</v>
      </c>
    </row>
    <row r="102" spans="1:19" x14ac:dyDescent="0.3">
      <c r="A102" s="7" t="s">
        <v>276</v>
      </c>
      <c r="B102" s="6" t="s">
        <v>121</v>
      </c>
      <c r="C102" s="32"/>
      <c r="D102" s="6"/>
      <c r="E102" s="7"/>
      <c r="F102" s="7"/>
      <c r="G102" s="7"/>
      <c r="H102" s="6"/>
      <c r="I102" s="6"/>
      <c r="J102" s="6"/>
      <c r="K102" s="6"/>
      <c r="L102" s="73" t="s">
        <v>9</v>
      </c>
      <c r="M102" s="7"/>
      <c r="N102" s="7"/>
      <c r="O102" s="7"/>
      <c r="P102" s="54"/>
      <c r="Q102" s="89"/>
      <c r="R102" s="89"/>
      <c r="S102" s="87" t="s">
        <v>9</v>
      </c>
    </row>
    <row r="103" spans="1:19" x14ac:dyDescent="0.3">
      <c r="A103" s="7" t="s">
        <v>279</v>
      </c>
      <c r="B103" s="6" t="s">
        <v>141</v>
      </c>
      <c r="C103" s="32"/>
      <c r="D103" s="6"/>
      <c r="E103" s="7"/>
      <c r="F103" s="7"/>
      <c r="G103" s="7"/>
      <c r="H103" s="6"/>
      <c r="I103" s="6"/>
      <c r="J103" s="73" t="s">
        <v>123</v>
      </c>
      <c r="K103" s="6"/>
      <c r="L103" s="6"/>
      <c r="M103" s="6"/>
      <c r="N103" s="6"/>
      <c r="O103" s="6"/>
      <c r="Q103" s="90"/>
      <c r="R103" s="90"/>
      <c r="S103" s="90"/>
    </row>
    <row r="104" spans="1:19" x14ac:dyDescent="0.3">
      <c r="A104" s="7" t="s">
        <v>315</v>
      </c>
      <c r="B104" s="6" t="s">
        <v>200</v>
      </c>
      <c r="C104" s="32"/>
      <c r="D104" s="6"/>
      <c r="E104" s="7"/>
      <c r="F104" s="73" t="s">
        <v>123</v>
      </c>
      <c r="G104" s="7"/>
      <c r="H104" s="6"/>
      <c r="I104" s="6"/>
      <c r="J104" s="6"/>
      <c r="K104" s="6"/>
      <c r="L104" s="6"/>
      <c r="M104" s="6"/>
      <c r="N104" s="6"/>
      <c r="O104" s="6"/>
      <c r="Q104" s="89"/>
      <c r="R104" s="87"/>
      <c r="S104" s="89"/>
    </row>
    <row r="105" spans="1:19" x14ac:dyDescent="0.3">
      <c r="A105" s="7" t="s">
        <v>316</v>
      </c>
      <c r="B105" s="6" t="s">
        <v>198</v>
      </c>
      <c r="C105" s="32"/>
      <c r="D105" s="6"/>
      <c r="E105" s="7"/>
      <c r="F105" s="73" t="s">
        <v>123</v>
      </c>
      <c r="G105" s="7"/>
      <c r="H105" s="6"/>
      <c r="I105" s="6"/>
      <c r="J105" s="6"/>
      <c r="K105" s="6"/>
      <c r="L105" s="6"/>
      <c r="M105" s="6"/>
      <c r="N105" s="6"/>
      <c r="O105" s="6"/>
      <c r="Q105" s="89"/>
      <c r="R105" s="87"/>
      <c r="S105" s="89"/>
    </row>
    <row r="106" spans="1:19" x14ac:dyDescent="0.3">
      <c r="A106" s="7" t="s">
        <v>317</v>
      </c>
      <c r="B106" s="6" t="s">
        <v>199</v>
      </c>
      <c r="C106" s="32"/>
      <c r="D106" s="6"/>
      <c r="E106" s="7"/>
      <c r="F106" s="73" t="s">
        <v>123</v>
      </c>
      <c r="G106" s="7"/>
      <c r="H106" s="6"/>
      <c r="I106" s="6"/>
      <c r="J106" s="6"/>
      <c r="K106" s="6"/>
      <c r="L106" s="6"/>
      <c r="M106" s="6"/>
      <c r="N106" s="6"/>
      <c r="O106" s="6"/>
      <c r="Q106" s="89"/>
      <c r="R106" s="87"/>
      <c r="S106" s="89"/>
    </row>
    <row r="107" spans="1:19" x14ac:dyDescent="0.3">
      <c r="A107" s="7" t="s">
        <v>318</v>
      </c>
      <c r="B107" s="6" t="s">
        <v>213</v>
      </c>
      <c r="C107" s="158"/>
      <c r="D107" s="6"/>
      <c r="E107" s="73" t="s">
        <v>123</v>
      </c>
      <c r="F107" s="7"/>
      <c r="G107" s="6"/>
      <c r="H107" s="6"/>
      <c r="I107" s="73"/>
      <c r="J107" s="6"/>
      <c r="K107" s="6"/>
      <c r="L107" s="7"/>
      <c r="M107" s="7"/>
      <c r="N107" s="29"/>
      <c r="O107" s="7"/>
      <c r="P107" s="54"/>
      <c r="Q107" s="89"/>
      <c r="R107" s="87"/>
      <c r="S107" s="89"/>
    </row>
    <row r="108" spans="1:19" x14ac:dyDescent="0.3">
      <c r="A108" s="7" t="s">
        <v>319</v>
      </c>
      <c r="B108" s="6" t="s">
        <v>255</v>
      </c>
      <c r="C108" s="158"/>
      <c r="D108" s="73" t="s">
        <v>123</v>
      </c>
      <c r="E108" s="73"/>
      <c r="F108" s="7"/>
      <c r="G108" s="6"/>
      <c r="H108" s="6"/>
      <c r="I108" s="73"/>
      <c r="J108" s="6"/>
      <c r="K108" s="6"/>
      <c r="L108" s="7"/>
      <c r="M108" s="7"/>
      <c r="N108" s="29"/>
      <c r="O108" s="7"/>
      <c r="P108" s="54"/>
      <c r="Q108" s="89"/>
      <c r="R108" s="87"/>
      <c r="S108" s="89"/>
    </row>
    <row r="109" spans="1:19" x14ac:dyDescent="0.3">
      <c r="A109" s="7" t="s">
        <v>320</v>
      </c>
      <c r="B109" s="6" t="s">
        <v>252</v>
      </c>
      <c r="C109" s="158"/>
      <c r="D109" s="73" t="s">
        <v>123</v>
      </c>
      <c r="E109" s="73"/>
      <c r="F109" s="73"/>
      <c r="G109" s="7"/>
      <c r="H109" s="6"/>
      <c r="I109" s="6"/>
      <c r="J109" s="6"/>
      <c r="K109" s="6"/>
      <c r="L109" s="6"/>
      <c r="M109" s="6"/>
      <c r="N109" s="6"/>
      <c r="O109" s="6"/>
      <c r="Q109" s="89"/>
      <c r="R109" s="87"/>
      <c r="S109" s="89"/>
    </row>
    <row r="110" spans="1:19" x14ac:dyDescent="0.3">
      <c r="A110" s="7" t="s">
        <v>321</v>
      </c>
      <c r="B110" s="6" t="s">
        <v>278</v>
      </c>
      <c r="C110" s="32"/>
      <c r="D110" s="73" t="s">
        <v>123</v>
      </c>
      <c r="E110" s="7"/>
      <c r="F110" s="7"/>
      <c r="G110" s="7"/>
      <c r="H110" s="73"/>
      <c r="I110" s="73"/>
      <c r="J110" s="6"/>
      <c r="K110" s="6"/>
      <c r="L110" s="7"/>
      <c r="M110" s="7"/>
      <c r="N110" s="7"/>
      <c r="O110" s="7"/>
      <c r="P110" s="54"/>
      <c r="Q110" s="87"/>
      <c r="R110" s="89"/>
      <c r="S110" s="89"/>
    </row>
    <row r="111" spans="1:19" x14ac:dyDescent="0.3">
      <c r="C111" s="159"/>
    </row>
    <row r="112" spans="1:19" x14ac:dyDescent="0.3">
      <c r="C112" s="159"/>
    </row>
    <row r="113" spans="3:3" x14ac:dyDescent="0.3">
      <c r="C113" s="159"/>
    </row>
    <row r="114" spans="3:3" x14ac:dyDescent="0.3">
      <c r="C114" s="159"/>
    </row>
    <row r="115" spans="3:3" x14ac:dyDescent="0.3">
      <c r="C115" s="159"/>
    </row>
    <row r="116" spans="3:3" x14ac:dyDescent="0.3">
      <c r="C116" s="159"/>
    </row>
    <row r="117" spans="3:3" x14ac:dyDescent="0.3">
      <c r="C117" s="159"/>
    </row>
    <row r="118" spans="3:3" x14ac:dyDescent="0.3">
      <c r="C118" s="159"/>
    </row>
    <row r="119" spans="3:3" x14ac:dyDescent="0.3">
      <c r="C119" s="159"/>
    </row>
    <row r="120" spans="3:3" x14ac:dyDescent="0.3">
      <c r="C120" s="159"/>
    </row>
    <row r="121" spans="3:3" x14ac:dyDescent="0.3">
      <c r="C121" s="159"/>
    </row>
    <row r="122" spans="3:3" x14ac:dyDescent="0.3">
      <c r="C122" s="159"/>
    </row>
    <row r="123" spans="3:3" x14ac:dyDescent="0.3">
      <c r="C123" s="159"/>
    </row>
    <row r="124" spans="3:3" x14ac:dyDescent="0.3">
      <c r="C124" s="33"/>
    </row>
    <row r="125" spans="3:3" x14ac:dyDescent="0.3">
      <c r="C125" s="33"/>
    </row>
  </sheetData>
  <sortState ref="B14:R34">
    <sortCondition descending="1" ref="I14:I34"/>
  </sortState>
  <mergeCells count="3">
    <mergeCell ref="S4:S5"/>
    <mergeCell ref="AK4:AK5"/>
    <mergeCell ref="V9:AH9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I24" sqref="I24"/>
    </sheetView>
  </sheetViews>
  <sheetFormatPr defaultColWidth="9.109375" defaultRowHeight="15.6" x14ac:dyDescent="0.3"/>
  <cols>
    <col min="1" max="1" width="6.109375" style="57" customWidth="1"/>
    <col min="2" max="2" width="13.6640625" style="67" customWidth="1"/>
    <col min="3" max="3" width="2" style="67" customWidth="1"/>
    <col min="4" max="4" width="17.33203125" style="57" customWidth="1"/>
    <col min="5" max="5" width="19.33203125" style="57" bestFit="1" customWidth="1"/>
    <col min="6" max="6" width="17.88671875" style="57" bestFit="1" customWidth="1"/>
    <col min="7" max="7" width="5.5546875" style="57" customWidth="1"/>
    <col min="8" max="8" width="3.6640625" style="57" bestFit="1" customWidth="1"/>
    <col min="9" max="9" width="15" style="57" customWidth="1"/>
    <col min="10" max="12" width="6.88671875" style="57" customWidth="1"/>
    <col min="13" max="13" width="5.109375" style="57" customWidth="1"/>
    <col min="14" max="14" width="7" style="67" customWidth="1"/>
    <col min="15" max="15" width="21.5546875" style="57" customWidth="1"/>
    <col min="16" max="16" width="11.5546875" style="58" bestFit="1" customWidth="1"/>
    <col min="17" max="16384" width="9.109375" style="57"/>
  </cols>
  <sheetData>
    <row r="1" spans="1:16" x14ac:dyDescent="0.3">
      <c r="B1" s="66" t="s">
        <v>142</v>
      </c>
      <c r="C1" s="66"/>
    </row>
    <row r="2" spans="1:16" x14ac:dyDescent="0.3">
      <c r="I2" s="66" t="s">
        <v>143</v>
      </c>
      <c r="J2" s="58"/>
      <c r="N2" s="66" t="s">
        <v>188</v>
      </c>
    </row>
    <row r="3" spans="1:16" x14ac:dyDescent="0.3">
      <c r="I3" s="68"/>
      <c r="J3" s="58"/>
    </row>
    <row r="4" spans="1:16" x14ac:dyDescent="0.3">
      <c r="J4" s="225" t="s">
        <v>144</v>
      </c>
      <c r="K4" s="225"/>
      <c r="L4" s="225"/>
    </row>
    <row r="5" spans="1:16" s="58" customFormat="1" x14ac:dyDescent="0.3">
      <c r="B5" s="67"/>
      <c r="C5" s="67"/>
      <c r="D5" s="69" t="s">
        <v>11</v>
      </c>
      <c r="E5" s="69" t="s">
        <v>12</v>
      </c>
      <c r="F5" s="69" t="s">
        <v>13</v>
      </c>
      <c r="J5" s="69" t="s">
        <v>11</v>
      </c>
      <c r="K5" s="69" t="s">
        <v>12</v>
      </c>
      <c r="L5" s="69" t="s">
        <v>13</v>
      </c>
      <c r="N5" s="69" t="s">
        <v>190</v>
      </c>
      <c r="O5" s="69" t="s">
        <v>0</v>
      </c>
      <c r="P5" s="69" t="s">
        <v>189</v>
      </c>
    </row>
    <row r="6" spans="1:16" x14ac:dyDescent="0.3">
      <c r="A6" s="61" t="s">
        <v>11</v>
      </c>
      <c r="B6" s="70">
        <v>2010</v>
      </c>
      <c r="C6" s="71"/>
      <c r="D6" s="63" t="s">
        <v>31</v>
      </c>
      <c r="E6" s="63" t="s">
        <v>33</v>
      </c>
      <c r="F6" s="63" t="s">
        <v>37</v>
      </c>
      <c r="H6" s="61" t="s">
        <v>11</v>
      </c>
      <c r="I6" s="62" t="s">
        <v>145</v>
      </c>
      <c r="J6" s="61">
        <v>5</v>
      </c>
      <c r="K6" s="61">
        <v>2</v>
      </c>
      <c r="L6" s="61">
        <v>3</v>
      </c>
    </row>
    <row r="7" spans="1:16" x14ac:dyDescent="0.3">
      <c r="A7" s="61" t="s">
        <v>12</v>
      </c>
      <c r="B7" s="70">
        <v>2011</v>
      </c>
      <c r="C7" s="71"/>
      <c r="D7" s="63" t="s">
        <v>37</v>
      </c>
      <c r="E7" s="63" t="s">
        <v>33</v>
      </c>
      <c r="F7" s="63" t="s">
        <v>38</v>
      </c>
      <c r="H7" s="61" t="s">
        <v>12</v>
      </c>
      <c r="I7" s="62" t="s">
        <v>149</v>
      </c>
      <c r="J7" s="61">
        <v>3</v>
      </c>
      <c r="K7" s="61">
        <v>1</v>
      </c>
      <c r="L7" s="61">
        <v>1</v>
      </c>
      <c r="N7" s="111">
        <v>2012</v>
      </c>
      <c r="O7" s="63" t="s">
        <v>101</v>
      </c>
      <c r="P7" s="61">
        <v>39</v>
      </c>
    </row>
    <row r="8" spans="1:16" x14ac:dyDescent="0.3">
      <c r="A8" s="61" t="s">
        <v>13</v>
      </c>
      <c r="B8" s="70" t="s">
        <v>147</v>
      </c>
      <c r="C8" s="71"/>
      <c r="D8" s="63" t="s">
        <v>67</v>
      </c>
      <c r="E8" s="63" t="s">
        <v>80</v>
      </c>
      <c r="F8" s="63" t="s">
        <v>148</v>
      </c>
      <c r="H8" s="61" t="s">
        <v>13</v>
      </c>
      <c r="I8" s="62" t="s">
        <v>194</v>
      </c>
      <c r="J8" s="61">
        <v>2</v>
      </c>
      <c r="K8" s="61">
        <v>1</v>
      </c>
      <c r="L8" s="61"/>
      <c r="N8" s="111">
        <v>2013</v>
      </c>
      <c r="O8" s="63" t="s">
        <v>112</v>
      </c>
      <c r="P8" s="61">
        <v>72</v>
      </c>
    </row>
    <row r="9" spans="1:16" x14ac:dyDescent="0.3">
      <c r="A9" s="61" t="s">
        <v>14</v>
      </c>
      <c r="B9" s="70" t="s">
        <v>150</v>
      </c>
      <c r="C9" s="71"/>
      <c r="D9" s="63" t="s">
        <v>98</v>
      </c>
      <c r="E9" s="63" t="s">
        <v>80</v>
      </c>
      <c r="F9" s="63" t="s">
        <v>37</v>
      </c>
      <c r="H9" s="61" t="s">
        <v>14</v>
      </c>
      <c r="I9" s="62" t="s">
        <v>146</v>
      </c>
      <c r="J9" s="61">
        <v>1</v>
      </c>
      <c r="K9" s="61">
        <v>3</v>
      </c>
      <c r="L9" s="61"/>
      <c r="N9" s="111">
        <v>2013</v>
      </c>
      <c r="O9" s="63" t="s">
        <v>76</v>
      </c>
      <c r="P9" s="61">
        <v>62</v>
      </c>
    </row>
    <row r="10" spans="1:16" x14ac:dyDescent="0.3">
      <c r="A10" s="61" t="s">
        <v>15</v>
      </c>
      <c r="B10" s="70" t="s">
        <v>152</v>
      </c>
      <c r="C10" s="71"/>
      <c r="D10" s="63" t="s">
        <v>33</v>
      </c>
      <c r="E10" s="63" t="s">
        <v>37</v>
      </c>
      <c r="F10" s="63" t="s">
        <v>112</v>
      </c>
      <c r="H10" s="61" t="s">
        <v>15</v>
      </c>
      <c r="I10" s="62" t="s">
        <v>159</v>
      </c>
      <c r="J10" s="61">
        <v>1</v>
      </c>
      <c r="K10" s="61">
        <v>3</v>
      </c>
      <c r="L10" s="61"/>
      <c r="N10" s="124">
        <v>2014</v>
      </c>
      <c r="O10" s="125" t="s">
        <v>124</v>
      </c>
      <c r="P10" s="126">
        <v>213</v>
      </c>
    </row>
    <row r="11" spans="1:16" x14ac:dyDescent="0.3">
      <c r="A11" s="61" t="s">
        <v>16</v>
      </c>
      <c r="B11" s="70" t="s">
        <v>154</v>
      </c>
      <c r="C11" s="71"/>
      <c r="D11" s="63" t="s">
        <v>37</v>
      </c>
      <c r="E11" s="63" t="s">
        <v>33</v>
      </c>
      <c r="F11" s="63" t="s">
        <v>38</v>
      </c>
      <c r="H11" s="61" t="s">
        <v>16</v>
      </c>
      <c r="I11" s="62" t="s">
        <v>151</v>
      </c>
      <c r="J11" s="61">
        <v>1</v>
      </c>
      <c r="K11" s="61"/>
      <c r="L11" s="61"/>
      <c r="N11" s="123">
        <v>2014</v>
      </c>
      <c r="O11" s="123" t="s">
        <v>127</v>
      </c>
      <c r="P11" s="122">
        <v>132</v>
      </c>
    </row>
    <row r="12" spans="1:16" x14ac:dyDescent="0.3">
      <c r="A12" s="61" t="s">
        <v>17</v>
      </c>
      <c r="B12" s="70" t="s">
        <v>156</v>
      </c>
      <c r="C12" s="71"/>
      <c r="D12" s="63" t="s">
        <v>112</v>
      </c>
      <c r="E12" s="63" t="s">
        <v>100</v>
      </c>
      <c r="F12" s="63" t="s">
        <v>38</v>
      </c>
      <c r="H12" s="61" t="s">
        <v>17</v>
      </c>
      <c r="I12" s="62" t="s">
        <v>153</v>
      </c>
      <c r="J12" s="61">
        <v>1</v>
      </c>
      <c r="K12" s="61"/>
      <c r="L12" s="61"/>
      <c r="N12" s="111">
        <v>2015</v>
      </c>
      <c r="O12" s="63" t="s">
        <v>132</v>
      </c>
      <c r="P12" s="61">
        <v>128</v>
      </c>
    </row>
    <row r="13" spans="1:16" x14ac:dyDescent="0.3">
      <c r="A13" s="61" t="s">
        <v>18</v>
      </c>
      <c r="B13" s="70" t="s">
        <v>158</v>
      </c>
      <c r="C13" s="71"/>
      <c r="D13" s="63" t="s">
        <v>37</v>
      </c>
      <c r="E13" s="63" t="s">
        <v>100</v>
      </c>
      <c r="F13" s="63" t="s">
        <v>38</v>
      </c>
      <c r="H13" s="61" t="s">
        <v>18</v>
      </c>
      <c r="I13" s="62" t="s">
        <v>155</v>
      </c>
      <c r="J13" s="61">
        <v>1</v>
      </c>
      <c r="K13" s="61"/>
      <c r="L13" s="61"/>
      <c r="N13" s="111">
        <v>2015</v>
      </c>
      <c r="O13" s="63" t="s">
        <v>112</v>
      </c>
      <c r="P13" s="61">
        <v>120</v>
      </c>
    </row>
    <row r="14" spans="1:16" x14ac:dyDescent="0.3">
      <c r="A14" s="61" t="s">
        <v>19</v>
      </c>
      <c r="B14" s="70" t="s">
        <v>160</v>
      </c>
      <c r="C14" s="71"/>
      <c r="D14" s="63" t="s">
        <v>37</v>
      </c>
      <c r="E14" s="63" t="s">
        <v>38</v>
      </c>
      <c r="F14" s="63" t="s">
        <v>129</v>
      </c>
      <c r="H14" s="61" t="s">
        <v>19</v>
      </c>
      <c r="I14" s="62" t="s">
        <v>157</v>
      </c>
      <c r="J14" s="61"/>
      <c r="K14" s="61">
        <v>3</v>
      </c>
      <c r="L14" s="61"/>
      <c r="N14" s="111">
        <v>2016</v>
      </c>
      <c r="O14" s="63" t="s">
        <v>185</v>
      </c>
      <c r="P14" s="61">
        <v>117</v>
      </c>
    </row>
    <row r="15" spans="1:16" x14ac:dyDescent="0.3">
      <c r="A15" s="61" t="s">
        <v>20</v>
      </c>
      <c r="B15" s="70" t="s">
        <v>162</v>
      </c>
      <c r="C15" s="71"/>
      <c r="D15" s="111" t="s">
        <v>112</v>
      </c>
      <c r="E15" s="111" t="s">
        <v>100</v>
      </c>
      <c r="F15" s="111" t="s">
        <v>37</v>
      </c>
      <c r="H15" s="61" t="s">
        <v>20</v>
      </c>
      <c r="I15" s="62" t="s">
        <v>161</v>
      </c>
      <c r="J15" s="61"/>
      <c r="K15" s="61">
        <v>1</v>
      </c>
      <c r="L15" s="61">
        <v>4</v>
      </c>
      <c r="N15" s="127">
        <v>2016</v>
      </c>
      <c r="O15" s="127" t="s">
        <v>127</v>
      </c>
      <c r="P15" s="128">
        <v>189</v>
      </c>
    </row>
    <row r="16" spans="1:16" x14ac:dyDescent="0.3">
      <c r="A16" s="61" t="s">
        <v>21</v>
      </c>
      <c r="B16" s="70" t="s">
        <v>184</v>
      </c>
      <c r="C16" s="71"/>
      <c r="D16" s="111" t="s">
        <v>100</v>
      </c>
      <c r="E16" s="111" t="s">
        <v>80</v>
      </c>
      <c r="F16" s="111" t="s">
        <v>185</v>
      </c>
      <c r="H16" s="61" t="s">
        <v>21</v>
      </c>
      <c r="I16" s="62" t="s">
        <v>193</v>
      </c>
      <c r="J16" s="61"/>
      <c r="K16" s="61">
        <v>1</v>
      </c>
      <c r="L16" s="61"/>
      <c r="N16" s="111">
        <v>2017</v>
      </c>
      <c r="O16" s="111" t="s">
        <v>197</v>
      </c>
      <c r="P16" s="61">
        <v>81</v>
      </c>
    </row>
    <row r="17" spans="1:16" x14ac:dyDescent="0.3">
      <c r="A17" s="61" t="s">
        <v>22</v>
      </c>
      <c r="B17" s="70" t="s">
        <v>191</v>
      </c>
      <c r="C17" s="71"/>
      <c r="D17" s="111" t="s">
        <v>127</v>
      </c>
      <c r="E17" s="111" t="s">
        <v>183</v>
      </c>
      <c r="F17" s="111" t="s">
        <v>185</v>
      </c>
      <c r="H17" s="61" t="s">
        <v>22</v>
      </c>
      <c r="I17" s="62" t="s">
        <v>187</v>
      </c>
      <c r="J17" s="61"/>
      <c r="K17" s="61"/>
      <c r="L17" s="61">
        <v>2</v>
      </c>
      <c r="N17" s="111">
        <v>2017</v>
      </c>
      <c r="O17" s="111" t="s">
        <v>127</v>
      </c>
      <c r="P17" s="61">
        <v>131</v>
      </c>
    </row>
    <row r="18" spans="1:16" x14ac:dyDescent="0.3">
      <c r="A18" s="61" t="s">
        <v>23</v>
      </c>
      <c r="B18" s="70" t="s">
        <v>195</v>
      </c>
      <c r="C18" s="71"/>
      <c r="D18" s="111" t="s">
        <v>37</v>
      </c>
      <c r="E18" s="111" t="s">
        <v>127</v>
      </c>
      <c r="F18" s="111" t="s">
        <v>196</v>
      </c>
      <c r="H18" s="61" t="s">
        <v>23</v>
      </c>
      <c r="I18" s="62" t="s">
        <v>216</v>
      </c>
      <c r="J18" s="61"/>
      <c r="K18" s="61"/>
      <c r="L18" s="61">
        <v>2</v>
      </c>
      <c r="N18" s="111">
        <v>2018</v>
      </c>
      <c r="O18" s="111" t="s">
        <v>245</v>
      </c>
      <c r="P18" s="61">
        <v>78</v>
      </c>
    </row>
    <row r="19" spans="1:16" x14ac:dyDescent="0.3">
      <c r="A19" s="61" t="s">
        <v>24</v>
      </c>
      <c r="B19" s="70" t="s">
        <v>210</v>
      </c>
      <c r="C19" s="71"/>
      <c r="D19" s="111" t="s">
        <v>127</v>
      </c>
      <c r="E19" s="111" t="s">
        <v>112</v>
      </c>
      <c r="F19" s="111" t="s">
        <v>131</v>
      </c>
      <c r="H19" s="61" t="s">
        <v>24</v>
      </c>
      <c r="I19" s="62" t="s">
        <v>163</v>
      </c>
      <c r="J19" s="61"/>
      <c r="K19" s="61"/>
      <c r="L19" s="61">
        <v>1</v>
      </c>
      <c r="N19" s="111">
        <v>2018</v>
      </c>
      <c r="O19" s="61" t="s">
        <v>280</v>
      </c>
      <c r="P19" s="61"/>
    </row>
    <row r="20" spans="1:16" x14ac:dyDescent="0.3">
      <c r="A20" s="61" t="s">
        <v>25</v>
      </c>
      <c r="B20" s="70" t="s">
        <v>228</v>
      </c>
      <c r="C20" s="71"/>
      <c r="D20" s="111" t="s">
        <v>112</v>
      </c>
      <c r="E20" s="111" t="s">
        <v>37</v>
      </c>
      <c r="F20" s="111" t="s">
        <v>131</v>
      </c>
      <c r="H20" s="61" t="s">
        <v>25</v>
      </c>
      <c r="I20" s="62" t="s">
        <v>164</v>
      </c>
      <c r="J20" s="61"/>
      <c r="K20" s="61"/>
      <c r="L20" s="61">
        <v>1</v>
      </c>
    </row>
    <row r="21" spans="1:16" x14ac:dyDescent="0.3">
      <c r="A21" s="61" t="s">
        <v>26</v>
      </c>
      <c r="B21" s="70" t="s">
        <v>281</v>
      </c>
      <c r="C21" s="71"/>
      <c r="D21" s="61" t="s">
        <v>282</v>
      </c>
      <c r="E21" s="61" t="s">
        <v>282</v>
      </c>
      <c r="F21" s="61" t="s">
        <v>282</v>
      </c>
      <c r="H21" s="61" t="s">
        <v>25</v>
      </c>
      <c r="I21" s="62" t="s">
        <v>209</v>
      </c>
      <c r="J21" s="61"/>
      <c r="K21" s="61"/>
      <c r="L21" s="61">
        <v>1</v>
      </c>
    </row>
    <row r="22" spans="1:16" x14ac:dyDescent="0.3">
      <c r="B22" s="71"/>
      <c r="C22" s="71"/>
    </row>
    <row r="23" spans="1:16" x14ac:dyDescent="0.3">
      <c r="B23" s="71"/>
      <c r="C23" s="71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Podle pořadí</vt:lpstr>
      <vt:lpstr>Losování</vt:lpstr>
      <vt:lpstr>ELO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2018-09-21T12:00:42Z</cp:lastPrinted>
  <dcterms:created xsi:type="dcterms:W3CDTF">2010-12-08T20:18:01Z</dcterms:created>
  <dcterms:modified xsi:type="dcterms:W3CDTF">2018-09-25T21:13:50Z</dcterms:modified>
</cp:coreProperties>
</file>