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7596BECD-5DC1-4FB0-A469-50848B57DD0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M69" i="21" s="1"/>
  <c r="AL68" i="21"/>
  <c r="AL67" i="21"/>
  <c r="AL66" i="21"/>
  <c r="AL65" i="21"/>
  <c r="AM65" i="21" l="1"/>
  <c r="AM67" i="21"/>
  <c r="R15" i="11"/>
  <c r="R29" i="11" l="1"/>
  <c r="R31" i="11"/>
  <c r="R21" i="11"/>
  <c r="R33" i="11"/>
  <c r="R32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30" i="11"/>
  <c r="R12" i="11"/>
  <c r="R8" i="11"/>
  <c r="R24" i="11"/>
  <c r="R26" i="11"/>
  <c r="R27" i="11"/>
  <c r="R14" i="11"/>
  <c r="R9" i="11"/>
  <c r="R28" i="11"/>
  <c r="R25" i="11"/>
  <c r="R7" i="11"/>
  <c r="R22" i="11"/>
  <c r="R10" i="11"/>
  <c r="R19" i="11"/>
  <c r="R23" i="11"/>
  <c r="R11" i="11"/>
  <c r="R20" i="11"/>
  <c r="R16" i="11"/>
  <c r="R13" i="11"/>
  <c r="R18" i="11"/>
  <c r="R6" i="11"/>
  <c r="R17" i="11"/>
  <c r="R5" i="11"/>
  <c r="R4" i="11"/>
  <c r="AM78" i="21" l="1"/>
  <c r="T36" i="11" l="1"/>
</calcChain>
</file>

<file path=xl/sharedStrings.xml><?xml version="1.0" encoding="utf-8"?>
<sst xmlns="http://schemas.openxmlformats.org/spreadsheetml/2006/main" count="1215" uniqueCount="413">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</sst>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12" sqref="L1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6" hidden="1" customWidth="1" outlineLevel="1"/>
    <col min="18" max="18" width="10.85546875" style="36" bestFit="1" customWidth="1" collapsed="1"/>
    <col min="20" max="20" width="11" bestFit="1" customWidth="1"/>
  </cols>
  <sheetData>
    <row r="1" spans="1:20" ht="18.75" x14ac:dyDescent="0.3">
      <c r="A1" s="36"/>
      <c r="B1" s="37" t="s">
        <v>346</v>
      </c>
      <c r="C1" s="36"/>
      <c r="D1" s="36"/>
      <c r="E1" s="36"/>
      <c r="F1" s="36"/>
    </row>
    <row r="2" spans="1:20" ht="18.75" x14ac:dyDescent="0.3">
      <c r="A2" s="36"/>
      <c r="B2" s="36"/>
      <c r="C2" s="37"/>
      <c r="D2" s="36"/>
      <c r="E2" s="36"/>
      <c r="F2" s="36"/>
      <c r="G2" s="347" t="s">
        <v>325</v>
      </c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162"/>
      <c r="T2" s="40" t="s">
        <v>125</v>
      </c>
    </row>
    <row r="3" spans="1:20" ht="17.25" x14ac:dyDescent="0.3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3">
      <c r="A4" s="41" t="s">
        <v>6</v>
      </c>
      <c r="B4" s="55">
        <v>3</v>
      </c>
      <c r="C4" s="291" t="s">
        <v>28</v>
      </c>
      <c r="D4" s="289">
        <v>1897</v>
      </c>
      <c r="E4" s="45"/>
      <c r="F4" s="299">
        <v>8</v>
      </c>
      <c r="G4" s="164">
        <v>1951</v>
      </c>
      <c r="H4" s="164">
        <v>1682</v>
      </c>
      <c r="I4" s="164">
        <v>1565</v>
      </c>
      <c r="J4" s="164">
        <v>1498</v>
      </c>
      <c r="K4" s="164">
        <v>1522</v>
      </c>
      <c r="L4" s="164">
        <v>1682</v>
      </c>
      <c r="M4" s="164">
        <v>1468</v>
      </c>
      <c r="N4" s="164">
        <v>1228</v>
      </c>
      <c r="O4" s="164"/>
      <c r="P4" s="164"/>
      <c r="Q4" s="165"/>
      <c r="R4" s="168">
        <f t="shared" ref="R4:R33" si="0">AVERAGE(G4:Q4)</f>
        <v>1574.5</v>
      </c>
      <c r="T4" s="55">
        <v>2</v>
      </c>
    </row>
    <row r="5" spans="1:20" s="36" customFormat="1" ht="18.600000000000001" customHeight="1" x14ac:dyDescent="0.3">
      <c r="A5" s="41" t="s">
        <v>7</v>
      </c>
      <c r="B5" s="55">
        <v>6</v>
      </c>
      <c r="C5" s="291" t="s">
        <v>50</v>
      </c>
      <c r="D5" s="289">
        <v>1682</v>
      </c>
      <c r="E5" s="45"/>
      <c r="F5" s="299">
        <v>7.5</v>
      </c>
      <c r="G5" s="166">
        <v>1415</v>
      </c>
      <c r="H5" s="166">
        <v>2000</v>
      </c>
      <c r="I5" s="166">
        <v>1897</v>
      </c>
      <c r="J5" s="166">
        <v>1247</v>
      </c>
      <c r="K5" s="166">
        <v>1565</v>
      </c>
      <c r="L5" s="166">
        <v>1897</v>
      </c>
      <c r="M5" s="166">
        <v>1951</v>
      </c>
      <c r="N5" s="166">
        <v>1468</v>
      </c>
      <c r="O5" s="166"/>
      <c r="P5" s="166"/>
      <c r="Q5" s="167"/>
      <c r="R5" s="168">
        <f t="shared" si="0"/>
        <v>1680</v>
      </c>
      <c r="T5" s="55">
        <v>2</v>
      </c>
    </row>
    <row r="6" spans="1:20" ht="18.600000000000001" customHeight="1" x14ac:dyDescent="0.3">
      <c r="A6" s="41" t="s">
        <v>8</v>
      </c>
      <c r="B6" s="55">
        <v>2</v>
      </c>
      <c r="C6" s="291" t="s">
        <v>111</v>
      </c>
      <c r="D6" s="289">
        <v>1951</v>
      </c>
      <c r="E6" s="45"/>
      <c r="F6" s="299">
        <v>6.5</v>
      </c>
      <c r="G6" s="164">
        <v>1498</v>
      </c>
      <c r="H6" s="164">
        <v>1897</v>
      </c>
      <c r="I6" s="164">
        <v>1385</v>
      </c>
      <c r="J6" s="164">
        <v>1768</v>
      </c>
      <c r="K6" s="164">
        <v>1565</v>
      </c>
      <c r="L6" s="164">
        <v>1682</v>
      </c>
      <c r="M6" s="164"/>
      <c r="N6" s="164"/>
      <c r="O6" s="164"/>
      <c r="P6" s="164"/>
      <c r="Q6" s="165"/>
      <c r="R6" s="168">
        <f t="shared" si="0"/>
        <v>1632.5</v>
      </c>
      <c r="T6" s="55">
        <v>2</v>
      </c>
    </row>
    <row r="7" spans="1:20" ht="18.600000000000001" customHeight="1" x14ac:dyDescent="0.3">
      <c r="A7" s="41" t="s">
        <v>9</v>
      </c>
      <c r="B7" s="55">
        <v>8</v>
      </c>
      <c r="C7" s="291" t="s">
        <v>182</v>
      </c>
      <c r="D7" s="289">
        <v>1522</v>
      </c>
      <c r="E7" s="45"/>
      <c r="F7" s="299">
        <v>6.5</v>
      </c>
      <c r="G7" s="164">
        <v>1385</v>
      </c>
      <c r="H7" s="164">
        <v>1322</v>
      </c>
      <c r="I7" s="164">
        <v>1519</v>
      </c>
      <c r="J7" s="164">
        <v>1247</v>
      </c>
      <c r="K7" s="164">
        <v>1897</v>
      </c>
      <c r="L7" s="164">
        <v>1468</v>
      </c>
      <c r="M7" s="164">
        <v>1364</v>
      </c>
      <c r="N7" s="164"/>
      <c r="O7" s="164"/>
      <c r="P7" s="164"/>
      <c r="Q7" s="165"/>
      <c r="R7" s="168">
        <f t="shared" si="0"/>
        <v>1457.4285714285713</v>
      </c>
      <c r="T7" s="55">
        <v>2</v>
      </c>
    </row>
    <row r="8" spans="1:20" ht="18.600000000000001" customHeight="1" x14ac:dyDescent="0.3">
      <c r="A8" s="41" t="s">
        <v>10</v>
      </c>
      <c r="B8" s="55">
        <v>9</v>
      </c>
      <c r="C8" s="291" t="s">
        <v>119</v>
      </c>
      <c r="D8" s="289">
        <v>1519</v>
      </c>
      <c r="E8" s="45"/>
      <c r="F8" s="299">
        <v>6</v>
      </c>
      <c r="G8" s="164">
        <v>2000</v>
      </c>
      <c r="H8" s="164">
        <v>1768</v>
      </c>
      <c r="I8" s="164">
        <v>1522</v>
      </c>
      <c r="J8" s="164">
        <v>1468</v>
      </c>
      <c r="K8" s="164">
        <v>1310</v>
      </c>
      <c r="L8" s="164">
        <v>1498</v>
      </c>
      <c r="M8" s="164">
        <v>1247</v>
      </c>
      <c r="N8" s="164">
        <v>1565</v>
      </c>
      <c r="O8" s="164"/>
      <c r="P8" s="164"/>
      <c r="Q8" s="165"/>
      <c r="R8" s="168">
        <f t="shared" si="0"/>
        <v>1547.25</v>
      </c>
      <c r="T8" s="55">
        <v>2</v>
      </c>
    </row>
    <row r="9" spans="1:20" ht="18.600000000000001" customHeight="1" x14ac:dyDescent="0.3">
      <c r="A9" s="41" t="s">
        <v>11</v>
      </c>
      <c r="B9" s="27">
        <v>21</v>
      </c>
      <c r="C9" s="291" t="s">
        <v>192</v>
      </c>
      <c r="D9" s="289">
        <v>1247</v>
      </c>
      <c r="E9" s="45"/>
      <c r="F9" s="300">
        <v>6</v>
      </c>
      <c r="G9" s="301"/>
      <c r="H9" s="164">
        <v>1410</v>
      </c>
      <c r="I9" s="164">
        <v>1322</v>
      </c>
      <c r="J9" s="164">
        <v>1522</v>
      </c>
      <c r="K9" s="164">
        <v>1682</v>
      </c>
      <c r="L9" s="164">
        <v>1768</v>
      </c>
      <c r="M9" s="164">
        <v>1519</v>
      </c>
      <c r="N9" s="164">
        <v>1364</v>
      </c>
      <c r="O9" s="164"/>
      <c r="P9" s="164"/>
      <c r="Q9" s="165"/>
      <c r="R9" s="168">
        <f t="shared" si="0"/>
        <v>1512.4285714285713</v>
      </c>
      <c r="T9" s="27">
        <v>1</v>
      </c>
    </row>
    <row r="10" spans="1:20" ht="18.600000000000001" customHeight="1" x14ac:dyDescent="0.3">
      <c r="A10" s="41" t="s">
        <v>12</v>
      </c>
      <c r="B10" s="27">
        <v>17</v>
      </c>
      <c r="C10" s="291" t="s">
        <v>121</v>
      </c>
      <c r="D10" s="289">
        <v>1364</v>
      </c>
      <c r="E10" s="45"/>
      <c r="F10" s="300">
        <v>6</v>
      </c>
      <c r="G10" s="164">
        <v>1228</v>
      </c>
      <c r="H10" s="164">
        <v>1323</v>
      </c>
      <c r="I10" s="164">
        <v>1195</v>
      </c>
      <c r="J10" s="164">
        <v>1768</v>
      </c>
      <c r="K10" s="164">
        <v>1410</v>
      </c>
      <c r="L10" s="301"/>
      <c r="M10" s="164">
        <v>1522</v>
      </c>
      <c r="N10" s="164">
        <v>1247</v>
      </c>
      <c r="O10" s="164"/>
      <c r="P10" s="164"/>
      <c r="Q10" s="165"/>
      <c r="R10" s="168">
        <f t="shared" si="0"/>
        <v>1384.7142857142858</v>
      </c>
      <c r="T10" s="27">
        <v>1</v>
      </c>
    </row>
    <row r="11" spans="1:20" ht="18.600000000000001" customHeight="1" x14ac:dyDescent="0.3">
      <c r="A11" s="41" t="s">
        <v>13</v>
      </c>
      <c r="B11" s="27">
        <v>13</v>
      </c>
      <c r="C11" s="291" t="s">
        <v>67</v>
      </c>
      <c r="D11" s="289">
        <v>1468</v>
      </c>
      <c r="E11" s="45"/>
      <c r="F11" s="300">
        <v>5.5</v>
      </c>
      <c r="G11" s="164">
        <v>1498</v>
      </c>
      <c r="H11" s="164">
        <v>1310</v>
      </c>
      <c r="I11" s="164">
        <v>1565</v>
      </c>
      <c r="J11" s="164">
        <v>1519</v>
      </c>
      <c r="K11" s="164">
        <v>1385</v>
      </c>
      <c r="L11" s="164">
        <v>1522</v>
      </c>
      <c r="M11" s="164">
        <v>1897</v>
      </c>
      <c r="N11" s="164">
        <v>1682</v>
      </c>
      <c r="O11" s="164"/>
      <c r="P11" s="164"/>
      <c r="Q11" s="165"/>
      <c r="R11" s="168">
        <f t="shared" si="0"/>
        <v>1547.25</v>
      </c>
      <c r="T11" s="27">
        <v>1</v>
      </c>
    </row>
    <row r="12" spans="1:20" ht="18.600000000000001" customHeight="1" x14ac:dyDescent="0.3">
      <c r="A12" s="41" t="s">
        <v>14</v>
      </c>
      <c r="B12" s="280">
        <v>24</v>
      </c>
      <c r="C12" s="291" t="s">
        <v>272</v>
      </c>
      <c r="D12" s="289">
        <v>1228</v>
      </c>
      <c r="E12" s="45"/>
      <c r="F12" s="288">
        <v>5.5</v>
      </c>
      <c r="G12" s="164">
        <v>1364</v>
      </c>
      <c r="H12" s="164">
        <v>1410</v>
      </c>
      <c r="I12" s="164">
        <v>1768</v>
      </c>
      <c r="J12" s="301"/>
      <c r="K12" s="164">
        <v>1481</v>
      </c>
      <c r="L12" s="164">
        <v>1310</v>
      </c>
      <c r="M12" s="164">
        <v>1498</v>
      </c>
      <c r="N12" s="164">
        <v>1897</v>
      </c>
      <c r="O12" s="164"/>
      <c r="P12" s="164"/>
      <c r="Q12" s="165"/>
      <c r="R12" s="168">
        <f t="shared" si="0"/>
        <v>1532.5714285714287</v>
      </c>
      <c r="S12" s="36"/>
      <c r="T12" s="280">
        <v>0</v>
      </c>
    </row>
    <row r="13" spans="1:20" ht="18.600000000000001" customHeight="1" x14ac:dyDescent="0.3">
      <c r="A13" s="41" t="s">
        <v>15</v>
      </c>
      <c r="B13" s="27">
        <v>16</v>
      </c>
      <c r="C13" s="291" t="s">
        <v>106</v>
      </c>
      <c r="D13" s="289">
        <v>1385</v>
      </c>
      <c r="E13" s="45"/>
      <c r="F13" s="300">
        <v>5.5</v>
      </c>
      <c r="G13" s="164">
        <v>1522</v>
      </c>
      <c r="H13" s="164">
        <v>1481</v>
      </c>
      <c r="I13" s="164">
        <v>1951</v>
      </c>
      <c r="J13" s="164">
        <v>1195</v>
      </c>
      <c r="K13" s="164">
        <v>1468</v>
      </c>
      <c r="L13" s="164">
        <v>1202</v>
      </c>
      <c r="M13" s="164">
        <v>1498</v>
      </c>
      <c r="N13" s="164"/>
      <c r="O13" s="164"/>
      <c r="P13" s="164"/>
      <c r="Q13" s="165"/>
      <c r="R13" s="168">
        <f t="shared" si="0"/>
        <v>1473.8571428571429</v>
      </c>
      <c r="S13" s="36"/>
      <c r="T13" s="27">
        <v>1</v>
      </c>
    </row>
    <row r="14" spans="1:20" ht="18.600000000000001" customHeight="1" x14ac:dyDescent="0.3">
      <c r="A14" s="41" t="s">
        <v>16</v>
      </c>
      <c r="B14" s="280">
        <v>26</v>
      </c>
      <c r="C14" s="291" t="s">
        <v>350</v>
      </c>
      <c r="D14" s="289">
        <v>1195</v>
      </c>
      <c r="E14" s="45"/>
      <c r="F14" s="288">
        <v>5.5</v>
      </c>
      <c r="G14" s="164">
        <v>1323</v>
      </c>
      <c r="H14" s="301"/>
      <c r="I14" s="164">
        <v>1082</v>
      </c>
      <c r="J14" s="164">
        <v>1364</v>
      </c>
      <c r="K14" s="164">
        <v>1385</v>
      </c>
      <c r="L14" s="164">
        <v>1415</v>
      </c>
      <c r="M14" s="164">
        <v>1481</v>
      </c>
      <c r="N14" s="301"/>
      <c r="O14" s="164"/>
      <c r="P14" s="164"/>
      <c r="Q14" s="165"/>
      <c r="R14" s="168">
        <f t="shared" si="0"/>
        <v>1341.6666666666667</v>
      </c>
      <c r="S14" s="36"/>
      <c r="T14" s="280">
        <v>0</v>
      </c>
    </row>
    <row r="15" spans="1:20" ht="18.600000000000001" customHeight="1" x14ac:dyDescent="0.3">
      <c r="A15" s="41" t="s">
        <v>17</v>
      </c>
      <c r="B15" s="55">
        <v>7</v>
      </c>
      <c r="C15" s="291" t="s">
        <v>30</v>
      </c>
      <c r="D15" s="289">
        <v>1565</v>
      </c>
      <c r="E15" s="45"/>
      <c r="F15" s="299">
        <v>5</v>
      </c>
      <c r="G15" s="164">
        <v>1410</v>
      </c>
      <c r="H15" s="164">
        <v>2000</v>
      </c>
      <c r="I15" s="164">
        <v>1468</v>
      </c>
      <c r="J15" s="164">
        <v>1897</v>
      </c>
      <c r="K15" s="164">
        <v>1951</v>
      </c>
      <c r="L15" s="164">
        <v>1682</v>
      </c>
      <c r="M15" s="164">
        <v>1519</v>
      </c>
      <c r="N15" s="164"/>
      <c r="O15" s="164"/>
      <c r="P15" s="164"/>
      <c r="Q15" s="165"/>
      <c r="R15" s="168">
        <f t="shared" si="0"/>
        <v>1703.8571428571429</v>
      </c>
      <c r="S15" s="36"/>
      <c r="T15" s="55">
        <v>2</v>
      </c>
    </row>
    <row r="16" spans="1:20" ht="18.600000000000001" customHeight="1" x14ac:dyDescent="0.3">
      <c r="A16" s="41" t="s">
        <v>18</v>
      </c>
      <c r="B16" s="55">
        <v>4</v>
      </c>
      <c r="C16" s="291" t="s">
        <v>235</v>
      </c>
      <c r="D16" s="289">
        <v>1768</v>
      </c>
      <c r="E16" s="45"/>
      <c r="F16" s="299">
        <v>5</v>
      </c>
      <c r="G16" s="164">
        <v>1481</v>
      </c>
      <c r="H16" s="164">
        <v>1519</v>
      </c>
      <c r="I16" s="164">
        <v>1228</v>
      </c>
      <c r="J16" s="164">
        <v>1951</v>
      </c>
      <c r="K16" s="164">
        <v>1364</v>
      </c>
      <c r="L16" s="164">
        <v>1247</v>
      </c>
      <c r="M16" s="164">
        <v>1410</v>
      </c>
      <c r="N16" s="164"/>
      <c r="O16" s="164"/>
      <c r="P16" s="164"/>
      <c r="Q16" s="165"/>
      <c r="R16" s="168">
        <f t="shared" si="0"/>
        <v>1457.1428571428571</v>
      </c>
      <c r="S16" s="36"/>
      <c r="T16" s="55">
        <v>2</v>
      </c>
    </row>
    <row r="17" spans="1:20" ht="18.600000000000001" customHeight="1" x14ac:dyDescent="0.3">
      <c r="A17" s="41" t="s">
        <v>19</v>
      </c>
      <c r="B17" s="55">
        <v>1</v>
      </c>
      <c r="C17" s="296" t="s">
        <v>26</v>
      </c>
      <c r="D17" s="293">
        <v>2000</v>
      </c>
      <c r="E17" s="45"/>
      <c r="F17" s="299">
        <v>4.5</v>
      </c>
      <c r="G17" s="164">
        <v>1519</v>
      </c>
      <c r="H17" s="164">
        <v>1682</v>
      </c>
      <c r="I17" s="164">
        <v>1565</v>
      </c>
      <c r="J17" s="164"/>
      <c r="K17" s="164"/>
      <c r="L17" s="164"/>
      <c r="M17" s="164"/>
      <c r="N17" s="164"/>
      <c r="O17" s="164"/>
      <c r="P17" s="164"/>
      <c r="Q17" s="165"/>
      <c r="R17" s="168">
        <f t="shared" si="0"/>
        <v>1588.6666666666667</v>
      </c>
      <c r="T17" s="295">
        <v>2</v>
      </c>
    </row>
    <row r="18" spans="1:20" ht="18.600000000000001" customHeight="1" x14ac:dyDescent="0.3">
      <c r="A18" s="41" t="s">
        <v>20</v>
      </c>
      <c r="B18" s="55">
        <v>10</v>
      </c>
      <c r="C18" s="291" t="s">
        <v>31</v>
      </c>
      <c r="D18" s="289">
        <v>1498</v>
      </c>
      <c r="E18" s="45"/>
      <c r="F18" s="299">
        <v>4.5</v>
      </c>
      <c r="G18" s="164">
        <v>1951</v>
      </c>
      <c r="H18" s="164">
        <v>1468</v>
      </c>
      <c r="I18" s="164">
        <v>1415</v>
      </c>
      <c r="J18" s="164">
        <v>1481</v>
      </c>
      <c r="K18" s="164">
        <v>1897</v>
      </c>
      <c r="L18" s="164">
        <v>1519</v>
      </c>
      <c r="M18" s="164">
        <v>1228</v>
      </c>
      <c r="N18" s="164">
        <v>1385</v>
      </c>
      <c r="O18" s="164"/>
      <c r="P18" s="164"/>
      <c r="Q18" s="165"/>
      <c r="R18" s="168">
        <f t="shared" si="0"/>
        <v>1543</v>
      </c>
      <c r="S18" s="36"/>
      <c r="T18" s="55">
        <v>2</v>
      </c>
    </row>
    <row r="19" spans="1:20" ht="18.600000000000001" customHeight="1" x14ac:dyDescent="0.3">
      <c r="A19" s="41" t="s">
        <v>21</v>
      </c>
      <c r="B19" s="27">
        <v>15</v>
      </c>
      <c r="C19" s="291" t="s">
        <v>116</v>
      </c>
      <c r="D19" s="289">
        <v>1410</v>
      </c>
      <c r="E19" s="45"/>
      <c r="F19" s="300">
        <v>4.5</v>
      </c>
      <c r="G19" s="164">
        <v>1565</v>
      </c>
      <c r="H19" s="164">
        <v>1247</v>
      </c>
      <c r="I19" s="301"/>
      <c r="J19" s="164">
        <v>1056</v>
      </c>
      <c r="K19" s="164">
        <v>1364</v>
      </c>
      <c r="L19" s="164">
        <v>1323</v>
      </c>
      <c r="M19" s="164">
        <v>1768</v>
      </c>
      <c r="N19" s="164">
        <v>1415</v>
      </c>
      <c r="O19" s="164"/>
      <c r="P19" s="164"/>
      <c r="Q19" s="164"/>
      <c r="R19" s="168">
        <f t="shared" si="0"/>
        <v>1391.1428571428571</v>
      </c>
      <c r="S19" s="36"/>
      <c r="T19" s="27">
        <v>1</v>
      </c>
    </row>
    <row r="20" spans="1:20" ht="18.600000000000001" customHeight="1" x14ac:dyDescent="0.3">
      <c r="A20" s="41" t="s">
        <v>22</v>
      </c>
      <c r="B20" s="27">
        <v>14</v>
      </c>
      <c r="C20" s="291" t="s">
        <v>113</v>
      </c>
      <c r="D20" s="289">
        <v>1415</v>
      </c>
      <c r="E20" s="45"/>
      <c r="F20" s="300">
        <v>4.5</v>
      </c>
      <c r="G20" s="164">
        <v>1682</v>
      </c>
      <c r="H20" s="164">
        <v>1228</v>
      </c>
      <c r="I20" s="164">
        <v>1498</v>
      </c>
      <c r="J20" s="164">
        <v>1122</v>
      </c>
      <c r="K20" s="164">
        <v>1323</v>
      </c>
      <c r="L20" s="164">
        <v>1195</v>
      </c>
      <c r="M20" s="301"/>
      <c r="N20" s="165">
        <v>1410</v>
      </c>
      <c r="O20" s="164"/>
      <c r="P20" s="164"/>
      <c r="Q20" s="164"/>
      <c r="R20" s="168">
        <f t="shared" si="0"/>
        <v>1351.1428571428571</v>
      </c>
      <c r="S20" s="36"/>
      <c r="T20" s="27">
        <v>1</v>
      </c>
    </row>
    <row r="21" spans="1:20" ht="18.600000000000001" customHeight="1" x14ac:dyDescent="0.3">
      <c r="A21" s="41" t="s">
        <v>23</v>
      </c>
      <c r="B21" s="280">
        <v>31</v>
      </c>
      <c r="C21" s="291" t="s">
        <v>141</v>
      </c>
      <c r="D21" s="289">
        <v>0</v>
      </c>
      <c r="E21" s="45"/>
      <c r="F21" s="288">
        <v>4.5</v>
      </c>
      <c r="G21" s="164">
        <v>1195</v>
      </c>
      <c r="H21" s="164">
        <v>1122</v>
      </c>
      <c r="I21" s="301"/>
      <c r="J21" s="164">
        <v>1228</v>
      </c>
      <c r="K21" s="164">
        <v>1202</v>
      </c>
      <c r="L21" s="164">
        <v>1322</v>
      </c>
      <c r="M21" s="165">
        <v>1364</v>
      </c>
      <c r="N21" s="164">
        <v>1310</v>
      </c>
      <c r="O21" s="164"/>
      <c r="P21" s="164"/>
      <c r="Q21" s="165"/>
      <c r="R21" s="168">
        <f t="shared" si="0"/>
        <v>1249</v>
      </c>
      <c r="T21" s="280">
        <v>0</v>
      </c>
    </row>
    <row r="22" spans="1:20" ht="18.600000000000001" customHeight="1" x14ac:dyDescent="0.3">
      <c r="A22" s="41" t="s">
        <v>24</v>
      </c>
      <c r="B22" s="27">
        <v>12</v>
      </c>
      <c r="C22" s="291" t="s">
        <v>183</v>
      </c>
      <c r="D22" s="289">
        <v>1481</v>
      </c>
      <c r="E22" s="45"/>
      <c r="F22" s="300">
        <v>4</v>
      </c>
      <c r="G22" s="164">
        <v>1768</v>
      </c>
      <c r="H22" s="164">
        <v>1385</v>
      </c>
      <c r="I22" s="164">
        <v>1498</v>
      </c>
      <c r="J22" s="164">
        <v>1228</v>
      </c>
      <c r="K22" s="164">
        <v>1323</v>
      </c>
      <c r="L22" s="164">
        <v>1195</v>
      </c>
      <c r="M22" s="301"/>
      <c r="N22" s="164"/>
      <c r="O22" s="164"/>
      <c r="P22" s="164"/>
      <c r="Q22" s="165"/>
      <c r="R22" s="168">
        <f t="shared" si="0"/>
        <v>1399.5</v>
      </c>
      <c r="S22" s="36"/>
      <c r="T22" s="27">
        <v>1</v>
      </c>
    </row>
    <row r="23" spans="1:20" ht="18.600000000000001" customHeight="1" x14ac:dyDescent="0.3">
      <c r="A23" s="41" t="s">
        <v>25</v>
      </c>
      <c r="B23" s="280">
        <v>27</v>
      </c>
      <c r="C23" s="291" t="s">
        <v>149</v>
      </c>
      <c r="D23" s="289">
        <v>1122</v>
      </c>
      <c r="E23" s="45"/>
      <c r="F23" s="288">
        <v>4</v>
      </c>
      <c r="G23" s="164">
        <v>1322</v>
      </c>
      <c r="H23" s="301"/>
      <c r="I23" s="301"/>
      <c r="J23" s="164">
        <v>1415</v>
      </c>
      <c r="K23" s="301"/>
      <c r="L23" s="164">
        <v>1202</v>
      </c>
      <c r="M23" s="301"/>
      <c r="N23" s="164">
        <v>1202</v>
      </c>
      <c r="O23" s="164"/>
      <c r="P23" s="164"/>
      <c r="Q23" s="165"/>
      <c r="R23" s="168">
        <f t="shared" si="0"/>
        <v>1285.25</v>
      </c>
      <c r="S23" s="36"/>
      <c r="T23" s="280">
        <v>0</v>
      </c>
    </row>
    <row r="24" spans="1:20" ht="18.600000000000001" customHeight="1" x14ac:dyDescent="0.3">
      <c r="A24" s="41" t="s">
        <v>37</v>
      </c>
      <c r="B24" s="27">
        <v>20</v>
      </c>
      <c r="C24" s="291" t="s">
        <v>145</v>
      </c>
      <c r="D24" s="289">
        <v>1310</v>
      </c>
      <c r="E24" s="45"/>
      <c r="F24" s="300">
        <v>3.5</v>
      </c>
      <c r="G24" s="301"/>
      <c r="H24" s="164">
        <v>1468</v>
      </c>
      <c r="I24" s="164">
        <v>1322</v>
      </c>
      <c r="J24" s="164">
        <v>1519</v>
      </c>
      <c r="K24" s="164">
        <v>1228</v>
      </c>
      <c r="L24" s="301"/>
      <c r="M24" s="164"/>
      <c r="N24" s="164"/>
      <c r="O24" s="164"/>
      <c r="P24" s="164"/>
      <c r="Q24" s="164"/>
      <c r="R24" s="168">
        <f t="shared" si="0"/>
        <v>1384.25</v>
      </c>
      <c r="S24" s="36"/>
      <c r="T24" s="27">
        <v>1</v>
      </c>
    </row>
    <row r="25" spans="1:20" ht="18.600000000000001" customHeight="1" x14ac:dyDescent="0.3">
      <c r="A25" s="41" t="s">
        <v>38</v>
      </c>
      <c r="B25" s="27">
        <v>19</v>
      </c>
      <c r="C25" s="291" t="s">
        <v>185</v>
      </c>
      <c r="D25" s="289">
        <v>1322</v>
      </c>
      <c r="E25" s="45"/>
      <c r="F25" s="300">
        <v>3.5</v>
      </c>
      <c r="G25" s="164">
        <v>1122</v>
      </c>
      <c r="H25" s="164">
        <v>1522</v>
      </c>
      <c r="I25" s="164">
        <v>1247</v>
      </c>
      <c r="J25" s="164">
        <v>1310</v>
      </c>
      <c r="K25" s="301"/>
      <c r="L25" s="164">
        <v>1082</v>
      </c>
      <c r="M25" s="164">
        <v>1323</v>
      </c>
      <c r="N25" s="164"/>
      <c r="O25" s="164"/>
      <c r="P25" s="164"/>
      <c r="Q25" s="165"/>
      <c r="R25" s="168">
        <f t="shared" si="0"/>
        <v>1267.6666666666667</v>
      </c>
      <c r="S25" s="36"/>
      <c r="T25" s="27">
        <v>1</v>
      </c>
    </row>
    <row r="26" spans="1:20" ht="18.600000000000001" customHeight="1" x14ac:dyDescent="0.3">
      <c r="A26" s="41" t="s">
        <v>40</v>
      </c>
      <c r="B26" s="280">
        <v>25</v>
      </c>
      <c r="C26" s="287" t="s">
        <v>147</v>
      </c>
      <c r="D26" s="289">
        <v>1202</v>
      </c>
      <c r="E26" s="45"/>
      <c r="F26" s="288">
        <v>3.5</v>
      </c>
      <c r="G26" s="301"/>
      <c r="H26" s="164">
        <v>1323</v>
      </c>
      <c r="I26" s="164">
        <v>1082</v>
      </c>
      <c r="J26" s="301"/>
      <c r="K26" s="301"/>
      <c r="L26" s="164">
        <v>1122</v>
      </c>
      <c r="M26" s="164">
        <v>1385</v>
      </c>
      <c r="N26" s="164">
        <v>1122</v>
      </c>
      <c r="O26" s="164"/>
      <c r="P26" s="164"/>
      <c r="Q26" s="165"/>
      <c r="R26" s="168">
        <f t="shared" si="0"/>
        <v>1206.8</v>
      </c>
      <c r="S26" s="36"/>
      <c r="T26" s="280">
        <v>0</v>
      </c>
    </row>
    <row r="27" spans="1:20" ht="18.600000000000001" customHeight="1" x14ac:dyDescent="0.3">
      <c r="A27" s="41" t="s">
        <v>43</v>
      </c>
      <c r="B27" s="280">
        <v>28</v>
      </c>
      <c r="C27" s="291" t="s">
        <v>280</v>
      </c>
      <c r="D27" s="289">
        <v>1082</v>
      </c>
      <c r="E27" s="45"/>
      <c r="F27" s="288">
        <v>3.5</v>
      </c>
      <c r="G27" s="301"/>
      <c r="H27" s="164">
        <v>1195</v>
      </c>
      <c r="I27" s="164">
        <v>1202</v>
      </c>
      <c r="J27" s="301"/>
      <c r="K27" s="164">
        <v>1056</v>
      </c>
      <c r="L27" s="164">
        <v>1322</v>
      </c>
      <c r="M27" s="301"/>
      <c r="N27" s="164"/>
      <c r="O27" s="164"/>
      <c r="P27" s="164"/>
      <c r="Q27" s="165"/>
      <c r="R27" s="168">
        <f t="shared" si="0"/>
        <v>1193.75</v>
      </c>
      <c r="S27" s="36"/>
      <c r="T27" s="280">
        <v>0</v>
      </c>
    </row>
    <row r="28" spans="1:20" s="36" customFormat="1" ht="18.600000000000001" customHeight="1" x14ac:dyDescent="0.3">
      <c r="A28" s="41" t="s">
        <v>44</v>
      </c>
      <c r="B28" s="27">
        <v>18</v>
      </c>
      <c r="C28" s="291" t="s">
        <v>62</v>
      </c>
      <c r="D28" s="289">
        <v>1323</v>
      </c>
      <c r="E28" s="45"/>
      <c r="F28" s="300">
        <v>3</v>
      </c>
      <c r="G28" s="164">
        <v>1195</v>
      </c>
      <c r="H28" s="164">
        <v>1364</v>
      </c>
      <c r="I28" s="164">
        <v>1202</v>
      </c>
      <c r="J28" s="164">
        <v>1415</v>
      </c>
      <c r="K28" s="164">
        <v>1481</v>
      </c>
      <c r="L28" s="164">
        <v>1410</v>
      </c>
      <c r="M28" s="164">
        <v>1322</v>
      </c>
      <c r="N28" s="164"/>
      <c r="O28" s="164"/>
      <c r="P28" s="164"/>
      <c r="Q28" s="165"/>
      <c r="R28" s="168">
        <f t="shared" si="0"/>
        <v>1341.2857142857142</v>
      </c>
      <c r="T28" s="27">
        <v>1</v>
      </c>
    </row>
    <row r="29" spans="1:20" ht="18.600000000000001" customHeight="1" x14ac:dyDescent="0.3">
      <c r="A29" s="41" t="s">
        <v>45</v>
      </c>
      <c r="B29" s="280">
        <v>29</v>
      </c>
      <c r="C29" s="291" t="s">
        <v>146</v>
      </c>
      <c r="D29" s="289">
        <v>0</v>
      </c>
      <c r="E29" s="45"/>
      <c r="F29" s="288">
        <v>3</v>
      </c>
      <c r="G29" s="164">
        <v>1247</v>
      </c>
      <c r="H29" s="164">
        <v>1202</v>
      </c>
      <c r="I29" s="301"/>
      <c r="J29" s="164">
        <v>1082</v>
      </c>
      <c r="K29" s="301"/>
      <c r="L29" s="164">
        <v>1415</v>
      </c>
      <c r="M29" s="164">
        <v>1481</v>
      </c>
      <c r="N29" s="164"/>
      <c r="O29" s="164"/>
      <c r="P29" s="164"/>
      <c r="Q29" s="165"/>
      <c r="R29" s="168">
        <f t="shared" si="0"/>
        <v>1285.4000000000001</v>
      </c>
      <c r="T29" s="280">
        <v>0</v>
      </c>
    </row>
    <row r="30" spans="1:20" s="36" customFormat="1" ht="18.600000000000001" customHeight="1" x14ac:dyDescent="0.3">
      <c r="A30" s="41" t="s">
        <v>47</v>
      </c>
      <c r="B30" s="280">
        <v>23</v>
      </c>
      <c r="C30" s="291" t="s">
        <v>400</v>
      </c>
      <c r="D30" s="289">
        <v>1056</v>
      </c>
      <c r="E30" s="290"/>
      <c r="F30" s="288">
        <v>2</v>
      </c>
      <c r="G30" s="301"/>
      <c r="H30" s="164">
        <v>1410</v>
      </c>
      <c r="I30" s="164">
        <v>1082</v>
      </c>
      <c r="J30" s="164"/>
      <c r="K30" s="164"/>
      <c r="L30" s="164"/>
      <c r="M30" s="164"/>
      <c r="N30" s="164"/>
      <c r="O30" s="164"/>
      <c r="P30" s="164"/>
      <c r="Q30" s="164"/>
      <c r="R30" s="168">
        <f t="shared" si="0"/>
        <v>1246</v>
      </c>
      <c r="T30" s="280">
        <v>0</v>
      </c>
    </row>
    <row r="31" spans="1:20" s="36" customFormat="1" ht="18.600000000000001" customHeight="1" x14ac:dyDescent="0.3">
      <c r="A31" s="41" t="s">
        <v>48</v>
      </c>
      <c r="B31" s="280">
        <v>30</v>
      </c>
      <c r="C31" s="291" t="s">
        <v>363</v>
      </c>
      <c r="D31" s="289">
        <v>0</v>
      </c>
      <c r="E31" s="290"/>
      <c r="F31" s="288">
        <v>2</v>
      </c>
      <c r="G31" s="164">
        <v>1410</v>
      </c>
      <c r="H31" s="301"/>
      <c r="I31" s="164">
        <v>1122</v>
      </c>
      <c r="J31" s="301"/>
      <c r="K31" s="164">
        <v>1122</v>
      </c>
      <c r="L31" s="301"/>
      <c r="M31" s="164"/>
      <c r="N31" s="164"/>
      <c r="O31" s="164"/>
      <c r="P31" s="164"/>
      <c r="Q31" s="164"/>
      <c r="R31" s="168">
        <f t="shared" si="0"/>
        <v>1218</v>
      </c>
      <c r="T31" s="280">
        <v>0</v>
      </c>
    </row>
    <row r="32" spans="1:20" s="36" customFormat="1" ht="18.600000000000001" customHeight="1" x14ac:dyDescent="0.3">
      <c r="A32" s="41" t="s">
        <v>49</v>
      </c>
      <c r="B32" s="280">
        <v>33</v>
      </c>
      <c r="C32" s="291" t="s">
        <v>364</v>
      </c>
      <c r="D32" s="289">
        <v>0</v>
      </c>
      <c r="E32" s="290"/>
      <c r="F32" s="288">
        <v>1</v>
      </c>
      <c r="G32" s="164">
        <v>1310</v>
      </c>
      <c r="H32" s="164">
        <v>1195</v>
      </c>
      <c r="I32" s="164">
        <v>1202</v>
      </c>
      <c r="J32" s="301"/>
      <c r="K32" s="164">
        <v>1082</v>
      </c>
      <c r="L32" s="164"/>
      <c r="M32" s="164"/>
      <c r="N32" s="164"/>
      <c r="O32" s="164"/>
      <c r="P32" s="164"/>
      <c r="Q32" s="165"/>
      <c r="R32" s="168">
        <f t="shared" si="0"/>
        <v>1197.25</v>
      </c>
      <c r="T32" s="280">
        <v>0</v>
      </c>
    </row>
    <row r="33" spans="1:20" s="36" customFormat="1" ht="18.600000000000001" customHeight="1" x14ac:dyDescent="0.3">
      <c r="A33" s="41" t="s">
        <v>93</v>
      </c>
      <c r="B33" s="280">
        <v>32</v>
      </c>
      <c r="C33" s="291" t="s">
        <v>397</v>
      </c>
      <c r="D33" s="289">
        <v>0</v>
      </c>
      <c r="E33" s="290"/>
      <c r="F33" s="288">
        <v>0</v>
      </c>
      <c r="G33" s="164">
        <v>1082</v>
      </c>
      <c r="H33" s="301"/>
      <c r="I33" s="301"/>
      <c r="J33" s="301"/>
      <c r="K33" s="301"/>
      <c r="L33" s="164"/>
      <c r="M33" s="164"/>
      <c r="N33" s="164"/>
      <c r="O33" s="164"/>
      <c r="P33" s="164"/>
      <c r="Q33" s="165"/>
      <c r="R33" s="168">
        <f t="shared" si="0"/>
        <v>1082</v>
      </c>
      <c r="T33" s="280">
        <v>0</v>
      </c>
    </row>
    <row r="34" spans="1:20" s="36" customFormat="1" ht="18.600000000000001" customHeight="1" x14ac:dyDescent="0.3">
      <c r="A34" s="41" t="s">
        <v>51</v>
      </c>
      <c r="B34" s="280">
        <v>34</v>
      </c>
      <c r="C34" s="291" t="s">
        <v>401</v>
      </c>
      <c r="D34" s="289">
        <v>0</v>
      </c>
      <c r="E34" s="290"/>
      <c r="F34" s="288">
        <v>0</v>
      </c>
      <c r="G34" s="301"/>
      <c r="H34" s="164"/>
      <c r="I34" s="164"/>
      <c r="J34" s="164"/>
      <c r="K34" s="164"/>
      <c r="L34" s="164"/>
      <c r="M34" s="164"/>
      <c r="N34" s="164"/>
      <c r="O34" s="164"/>
      <c r="P34" s="164"/>
      <c r="Q34" s="165"/>
      <c r="R34" s="168">
        <v>0</v>
      </c>
      <c r="T34" s="280">
        <v>0</v>
      </c>
    </row>
    <row r="35" spans="1:20" s="36" customFormat="1" ht="18.600000000000001" customHeight="1" x14ac:dyDescent="0.3">
      <c r="A35" s="336"/>
      <c r="B35" s="337"/>
      <c r="C35" s="338"/>
      <c r="D35" s="339"/>
      <c r="E35" s="340"/>
      <c r="F35" s="341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3"/>
      <c r="T35" s="337"/>
    </row>
    <row r="36" spans="1:20" x14ac:dyDescent="0.25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25">
      <c r="A37" s="36"/>
      <c r="B37" s="36"/>
      <c r="C37" s="36"/>
      <c r="D37" s="36"/>
      <c r="E37" s="38"/>
      <c r="F37" s="36"/>
    </row>
    <row r="38" spans="1:20" x14ac:dyDescent="0.25">
      <c r="A38" s="36"/>
      <c r="B38" s="36"/>
      <c r="C38" s="36"/>
      <c r="D38" s="36"/>
      <c r="E38" s="38"/>
      <c r="F38" s="36"/>
    </row>
    <row r="39" spans="1:20" x14ac:dyDescent="0.25">
      <c r="A39" s="36"/>
      <c r="B39" s="36"/>
      <c r="C39" s="36"/>
      <c r="D39" s="36"/>
      <c r="E39" s="38"/>
      <c r="F39" s="36"/>
    </row>
    <row r="40" spans="1:20" x14ac:dyDescent="0.25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4:T34">
    <sortCondition descending="1" ref="F4:F34"/>
    <sortCondition descending="1" ref="R4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0" zoomScale="96" zoomScaleNormal="96" workbookViewId="0">
      <selection activeCell="D4" sqref="D4:D15"/>
    </sheetView>
  </sheetViews>
  <sheetFormatPr defaultColWidth="8.7109375" defaultRowHeight="15.75" x14ac:dyDescent="0.25"/>
  <cols>
    <col min="1" max="1" width="8.7109375" style="9"/>
    <col min="2" max="2" width="7" style="10" customWidth="1"/>
    <col min="3" max="3" width="27.7109375" style="9" customWidth="1"/>
    <col min="4" max="4" width="9.28515625" style="44" bestFit="1" customWidth="1"/>
    <col min="5" max="5" width="9.28515625" style="10" customWidth="1"/>
    <col min="6" max="6" width="11.28515625" style="10" customWidth="1"/>
    <col min="7" max="7" width="23.28515625" style="9" bestFit="1" customWidth="1"/>
    <col min="8" max="16384" width="8.7109375" style="9"/>
  </cols>
  <sheetData>
    <row r="1" spans="2:7" ht="18.75" x14ac:dyDescent="0.3">
      <c r="B1" s="37" t="s">
        <v>347</v>
      </c>
    </row>
    <row r="2" spans="2:7" ht="18.75" x14ac:dyDescent="0.3">
      <c r="C2" s="37"/>
    </row>
    <row r="3" spans="2:7" s="54" customFormat="1" ht="47.25" x14ac:dyDescent="0.25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25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3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3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3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3">
      <c r="B8" s="55">
        <v>5</v>
      </c>
      <c r="C8" s="291"/>
      <c r="D8" s="289"/>
      <c r="E8" s="290"/>
      <c r="F8" s="55"/>
      <c r="G8" s="287"/>
    </row>
    <row r="9" spans="2:7" ht="15.6" customHeight="1" x14ac:dyDescent="0.3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3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3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3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3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3">
      <c r="B14" s="280"/>
      <c r="C14" s="291"/>
      <c r="D14" s="289"/>
      <c r="E14" s="45"/>
      <c r="F14" s="280"/>
      <c r="G14" s="287"/>
    </row>
    <row r="15" spans="2:7" ht="15.6" customHeight="1" x14ac:dyDescent="0.3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3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3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3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3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3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3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3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3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3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3">
      <c r="B25" s="280"/>
      <c r="C25" s="291"/>
      <c r="D25" s="289"/>
      <c r="E25" s="290"/>
      <c r="F25" s="280"/>
      <c r="G25" s="287"/>
    </row>
    <row r="26" spans="2:7" ht="15" customHeight="1" x14ac:dyDescent="0.3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3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3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3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3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3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3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3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3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3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3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3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28" activePane="bottomLeft" state="frozen"/>
      <selection pane="bottomLeft" activeCell="AE33" sqref="AE33"/>
    </sheetView>
  </sheetViews>
  <sheetFormatPr defaultColWidth="8.85546875" defaultRowHeight="15" x14ac:dyDescent="0.25"/>
  <cols>
    <col min="1" max="1" width="3.42578125" style="36" customWidth="1"/>
    <col min="2" max="2" width="19.5703125" style="36" customWidth="1"/>
    <col min="3" max="11" width="3.42578125" style="36" customWidth="1"/>
    <col min="12" max="14" width="3.5703125" style="36" bestFit="1" customWidth="1"/>
    <col min="15" max="15" width="3.42578125" style="36" customWidth="1"/>
    <col min="16" max="18" width="3.5703125" style="36" bestFit="1" customWidth="1"/>
    <col min="19" max="37" width="3.42578125" style="36" customWidth="1"/>
    <col min="38" max="38" width="5" style="36" bestFit="1" customWidth="1"/>
    <col min="39" max="39" width="8.28515625" style="36" customWidth="1"/>
    <col min="40" max="40" width="9.140625" style="36" bestFit="1" customWidth="1"/>
    <col min="41" max="16384" width="8.85546875" style="36"/>
  </cols>
  <sheetData>
    <row r="1" spans="1:40" ht="18.75" x14ac:dyDescent="0.3">
      <c r="A1" s="37" t="s">
        <v>327</v>
      </c>
    </row>
    <row r="3" spans="1:40" x14ac:dyDescent="0.25">
      <c r="A3" s="170"/>
      <c r="B3" s="36" t="s">
        <v>328</v>
      </c>
    </row>
    <row r="4" spans="1:40" x14ac:dyDescent="0.25">
      <c r="B4" s="36" t="s">
        <v>329</v>
      </c>
    </row>
    <row r="5" spans="1:40" ht="8.1" customHeight="1" x14ac:dyDescent="0.25"/>
    <row r="6" spans="1:40" ht="15.75" thickBot="1" x14ac:dyDescent="0.3">
      <c r="A6" s="171"/>
      <c r="B6" s="36" t="s">
        <v>330</v>
      </c>
    </row>
    <row r="7" spans="1:40" ht="15.75" thickBot="1" x14ac:dyDescent="0.3">
      <c r="AN7" s="285" t="s">
        <v>331</v>
      </c>
    </row>
    <row r="8" spans="1:40" ht="15.75" thickBot="1" x14ac:dyDescent="0.3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25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4"/>
      <c r="AH9" s="305"/>
      <c r="AI9" s="305"/>
      <c r="AJ9" s="187"/>
      <c r="AK9" s="188"/>
      <c r="AL9" s="189">
        <f t="shared" ref="AL9:AL40" si="0">SUM(C9:AJ9)</f>
        <v>2</v>
      </c>
      <c r="AM9" s="356">
        <f>AL9+AL10</f>
        <v>2.5</v>
      </c>
      <c r="AN9" s="351">
        <f>SUM(C9:AD10)</f>
        <v>2.5</v>
      </c>
    </row>
    <row r="10" spans="1:40" ht="15.95" customHeight="1" thickBot="1" x14ac:dyDescent="0.3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6"/>
      <c r="AH10" s="307"/>
      <c r="AI10" s="307"/>
      <c r="AJ10" s="201"/>
      <c r="AK10" s="202"/>
      <c r="AL10" s="203">
        <f t="shared" si="0"/>
        <v>0.5</v>
      </c>
      <c r="AM10" s="359"/>
      <c r="AN10" s="352"/>
    </row>
    <row r="11" spans="1:40" ht="15.6" customHeight="1" x14ac:dyDescent="0.25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>
        <v>1</v>
      </c>
      <c r="I11" s="180"/>
      <c r="J11" s="181"/>
      <c r="K11" s="181"/>
      <c r="L11" s="182"/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4"/>
      <c r="AD11" s="314"/>
      <c r="AE11" s="215"/>
      <c r="AF11" s="216"/>
      <c r="AG11" s="308"/>
      <c r="AH11" s="309"/>
      <c r="AI11" s="309"/>
      <c r="AJ11" s="216"/>
      <c r="AK11" s="188"/>
      <c r="AL11" s="189">
        <f t="shared" si="0"/>
        <v>2</v>
      </c>
      <c r="AM11" s="356">
        <f>AL11+AL12</f>
        <v>4.5</v>
      </c>
      <c r="AN11" s="351">
        <f>SUM(C11:AD12)</f>
        <v>4.5</v>
      </c>
    </row>
    <row r="12" spans="1:40" ht="15.95" customHeight="1" thickBot="1" x14ac:dyDescent="0.3">
      <c r="A12" s="217"/>
      <c r="B12" s="218">
        <v>1951</v>
      </c>
      <c r="C12" s="219"/>
      <c r="D12" s="220"/>
      <c r="E12" s="221"/>
      <c r="F12" s="221"/>
      <c r="G12" s="221"/>
      <c r="H12" s="221"/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6"/>
      <c r="AH12" s="307"/>
      <c r="AI12" s="307"/>
      <c r="AJ12" s="201"/>
      <c r="AK12" s="202"/>
      <c r="AL12" s="203">
        <f t="shared" si="0"/>
        <v>2.5</v>
      </c>
      <c r="AM12" s="357"/>
      <c r="AN12" s="352"/>
    </row>
    <row r="13" spans="1:40" ht="15.6" customHeight="1" x14ac:dyDescent="0.25">
      <c r="A13" s="176" t="s">
        <v>8</v>
      </c>
      <c r="B13" s="177" t="s">
        <v>28</v>
      </c>
      <c r="C13" s="225"/>
      <c r="D13" s="179"/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>
        <v>1</v>
      </c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>
        <v>1</v>
      </c>
      <c r="AA13" s="181"/>
      <c r="AB13" s="181"/>
      <c r="AC13" s="182"/>
      <c r="AD13" s="182"/>
      <c r="AE13" s="186"/>
      <c r="AF13" s="187"/>
      <c r="AG13" s="308"/>
      <c r="AH13" s="309"/>
      <c r="AI13" s="309"/>
      <c r="AJ13" s="187"/>
      <c r="AK13" s="188"/>
      <c r="AL13" s="189">
        <f t="shared" si="0"/>
        <v>4</v>
      </c>
      <c r="AM13" s="358">
        <f>AL13+AL14</f>
        <v>6</v>
      </c>
      <c r="AN13" s="351">
        <f t="shared" ref="AN13" si="1">SUM(C13:AD14)</f>
        <v>6</v>
      </c>
    </row>
    <row r="14" spans="1:40" ht="15.95" customHeight="1" thickBot="1" x14ac:dyDescent="0.3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/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6"/>
      <c r="AH14" s="307"/>
      <c r="AI14" s="307"/>
      <c r="AJ14" s="201"/>
      <c r="AK14" s="202"/>
      <c r="AL14" s="203">
        <f t="shared" si="0"/>
        <v>2</v>
      </c>
      <c r="AM14" s="359"/>
      <c r="AN14" s="352"/>
    </row>
    <row r="15" spans="1:40" ht="15.6" customHeight="1" x14ac:dyDescent="0.25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>
        <v>1</v>
      </c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4"/>
      <c r="AH15" s="305"/>
      <c r="AI15" s="305"/>
      <c r="AJ15" s="187"/>
      <c r="AK15" s="188"/>
      <c r="AL15" s="189">
        <f t="shared" si="0"/>
        <v>3</v>
      </c>
      <c r="AM15" s="356">
        <f>AL15+AL16</f>
        <v>3</v>
      </c>
      <c r="AN15" s="351">
        <f t="shared" ref="AN15" si="2">SUM(C15:AD16)</f>
        <v>3</v>
      </c>
    </row>
    <row r="16" spans="1:40" ht="15.95" customHeight="1" thickBot="1" x14ac:dyDescent="0.3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6"/>
      <c r="AH16" s="307"/>
      <c r="AI16" s="307"/>
      <c r="AJ16" s="201"/>
      <c r="AK16" s="202"/>
      <c r="AL16" s="203">
        <f t="shared" si="0"/>
        <v>0</v>
      </c>
      <c r="AM16" s="357"/>
      <c r="AN16" s="352"/>
    </row>
    <row r="17" spans="1:40" ht="15.6" customHeight="1" x14ac:dyDescent="0.25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8"/>
      <c r="AH17" s="309"/>
      <c r="AI17" s="309"/>
      <c r="AJ17" s="187"/>
      <c r="AK17" s="188"/>
      <c r="AL17" s="189">
        <f t="shared" si="0"/>
        <v>0</v>
      </c>
      <c r="AM17" s="358">
        <f>AL17+AL18</f>
        <v>0</v>
      </c>
      <c r="AN17" s="351">
        <f t="shared" ref="AN17" si="3">SUM(C17:AD18)</f>
        <v>0</v>
      </c>
    </row>
    <row r="18" spans="1:40" ht="15.95" customHeight="1" thickBot="1" x14ac:dyDescent="0.3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6"/>
      <c r="AH18" s="307"/>
      <c r="AI18" s="307"/>
      <c r="AJ18" s="201"/>
      <c r="AK18" s="202"/>
      <c r="AL18" s="203">
        <f t="shared" si="0"/>
        <v>0</v>
      </c>
      <c r="AM18" s="359"/>
      <c r="AN18" s="352"/>
    </row>
    <row r="19" spans="1:40" ht="15.6" customHeight="1" x14ac:dyDescent="0.25">
      <c r="A19" s="204" t="s">
        <v>11</v>
      </c>
      <c r="B19" s="205" t="s">
        <v>50</v>
      </c>
      <c r="C19" s="206">
        <v>0.5</v>
      </c>
      <c r="D19" s="208"/>
      <c r="E19" s="208">
        <v>1</v>
      </c>
      <c r="F19" s="208"/>
      <c r="G19" s="208"/>
      <c r="H19" s="207"/>
      <c r="I19" s="209">
        <v>1</v>
      </c>
      <c r="J19" s="209"/>
      <c r="K19" s="209"/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8"/>
      <c r="AH19" s="309"/>
      <c r="AI19" s="309"/>
      <c r="AJ19" s="187"/>
      <c r="AK19" s="188"/>
      <c r="AL19" s="189">
        <f t="shared" si="0"/>
        <v>3.5</v>
      </c>
      <c r="AM19" s="356">
        <f>AL19+AL20</f>
        <v>5.5</v>
      </c>
      <c r="AN19" s="351">
        <f t="shared" ref="AN19" si="4">SUM(C19:AD20)</f>
        <v>5.5</v>
      </c>
    </row>
    <row r="20" spans="1:40" ht="15.95" customHeight="1" thickBot="1" x14ac:dyDescent="0.3">
      <c r="A20" s="217"/>
      <c r="B20" s="218">
        <v>1682</v>
      </c>
      <c r="C20" s="219"/>
      <c r="D20" s="221">
        <v>0</v>
      </c>
      <c r="E20" s="221">
        <v>0</v>
      </c>
      <c r="F20" s="221"/>
      <c r="G20" s="221"/>
      <c r="H20" s="220"/>
      <c r="I20" s="222"/>
      <c r="J20" s="222"/>
      <c r="K20" s="222"/>
      <c r="L20" s="232"/>
      <c r="M20" s="240"/>
      <c r="N20" s="222"/>
      <c r="O20" s="222">
        <v>1</v>
      </c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6"/>
      <c r="AH20" s="307"/>
      <c r="AI20" s="307"/>
      <c r="AJ20" s="201"/>
      <c r="AK20" s="202"/>
      <c r="AL20" s="203">
        <f t="shared" si="0"/>
        <v>2</v>
      </c>
      <c r="AM20" s="357"/>
      <c r="AN20" s="352"/>
    </row>
    <row r="21" spans="1:40" ht="15.6" customHeight="1" x14ac:dyDescent="0.25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/>
      <c r="I21" s="226"/>
      <c r="J21" s="179"/>
      <c r="K21" s="179">
        <v>0</v>
      </c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4"/>
      <c r="AH21" s="305"/>
      <c r="AI21" s="305"/>
      <c r="AJ21" s="187"/>
      <c r="AK21" s="188"/>
      <c r="AL21" s="189">
        <f t="shared" si="0"/>
        <v>2</v>
      </c>
      <c r="AM21" s="358">
        <f>AL21+AL22</f>
        <v>3</v>
      </c>
      <c r="AN21" s="351">
        <f t="shared" ref="AN21" si="5">SUM(C21:AD22)</f>
        <v>3</v>
      </c>
    </row>
    <row r="22" spans="1:40" ht="15.95" customHeight="1" thickBot="1" x14ac:dyDescent="0.3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/>
      <c r="S22" s="194"/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6"/>
      <c r="AH22" s="307"/>
      <c r="AI22" s="307"/>
      <c r="AJ22" s="201"/>
      <c r="AK22" s="202"/>
      <c r="AL22" s="203">
        <f t="shared" si="0"/>
        <v>1</v>
      </c>
      <c r="AM22" s="359"/>
      <c r="AN22" s="352"/>
    </row>
    <row r="23" spans="1:40" ht="15.6" customHeight="1" x14ac:dyDescent="0.25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/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4"/>
      <c r="AH23" s="305"/>
      <c r="AI23" s="305"/>
      <c r="AJ23" s="187"/>
      <c r="AK23" s="188"/>
      <c r="AL23" s="189">
        <f t="shared" si="0"/>
        <v>1</v>
      </c>
      <c r="AM23" s="356">
        <f>AL23+AL24</f>
        <v>4</v>
      </c>
      <c r="AN23" s="351">
        <f t="shared" ref="AN23" si="6">SUM(C23:AD24)</f>
        <v>4</v>
      </c>
    </row>
    <row r="24" spans="1:40" ht="15.95" customHeight="1" thickBot="1" x14ac:dyDescent="0.3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>
        <v>1</v>
      </c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6"/>
      <c r="AH24" s="307"/>
      <c r="AI24" s="307"/>
      <c r="AJ24" s="201"/>
      <c r="AK24" s="202"/>
      <c r="AL24" s="203">
        <f t="shared" si="0"/>
        <v>3</v>
      </c>
      <c r="AM24" s="357"/>
      <c r="AN24" s="352"/>
    </row>
    <row r="25" spans="1:40" ht="15.6" customHeight="1" x14ac:dyDescent="0.25">
      <c r="A25" s="176" t="s">
        <v>14</v>
      </c>
      <c r="B25" s="258" t="s">
        <v>119</v>
      </c>
      <c r="C25" s="225"/>
      <c r="D25" s="179"/>
      <c r="E25" s="179"/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>
        <v>0</v>
      </c>
      <c r="X25" s="180"/>
      <c r="Y25" s="180"/>
      <c r="Z25" s="180"/>
      <c r="AA25" s="180"/>
      <c r="AB25" s="180"/>
      <c r="AC25" s="182"/>
      <c r="AD25" s="182"/>
      <c r="AE25" s="186"/>
      <c r="AF25" s="187"/>
      <c r="AG25" s="308"/>
      <c r="AH25" s="309"/>
      <c r="AI25" s="309"/>
      <c r="AJ25" s="187"/>
      <c r="AK25" s="188"/>
      <c r="AL25" s="189">
        <f t="shared" si="0"/>
        <v>2</v>
      </c>
      <c r="AM25" s="358">
        <f>AL25+AL26</f>
        <v>4</v>
      </c>
      <c r="AN25" s="351">
        <f t="shared" ref="AN25" si="7">SUM(C25:AD26)</f>
        <v>4</v>
      </c>
    </row>
    <row r="26" spans="1:40" ht="15.95" customHeight="1" thickBot="1" x14ac:dyDescent="0.3">
      <c r="A26" s="190"/>
      <c r="B26" s="218">
        <v>1519</v>
      </c>
      <c r="C26" s="227">
        <v>0</v>
      </c>
      <c r="D26" s="193"/>
      <c r="E26" s="193"/>
      <c r="F26" s="193"/>
      <c r="G26" s="193"/>
      <c r="H26" s="193"/>
      <c r="I26" s="193">
        <v>1</v>
      </c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6"/>
      <c r="AH26" s="307"/>
      <c r="AI26" s="307"/>
      <c r="AJ26" s="201"/>
      <c r="AK26" s="202"/>
      <c r="AL26" s="203">
        <f t="shared" si="0"/>
        <v>2</v>
      </c>
      <c r="AM26" s="359"/>
      <c r="AN26" s="352"/>
    </row>
    <row r="27" spans="1:40" ht="15.6" customHeight="1" x14ac:dyDescent="0.25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/>
      <c r="O27" s="209">
        <v>0.5</v>
      </c>
      <c r="P27" s="209">
        <v>1</v>
      </c>
      <c r="Q27" s="209"/>
      <c r="R27" s="209">
        <v>0</v>
      </c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4"/>
      <c r="AH27" s="305"/>
      <c r="AI27" s="305"/>
      <c r="AJ27" s="187"/>
      <c r="AK27" s="188"/>
      <c r="AL27" s="189">
        <f t="shared" si="0"/>
        <v>2</v>
      </c>
      <c r="AM27" s="356">
        <f>AL27+AL28</f>
        <v>2</v>
      </c>
      <c r="AN27" s="351">
        <f t="shared" ref="AN27" si="8">SUM(C27:AD28)</f>
        <v>2</v>
      </c>
    </row>
    <row r="28" spans="1:40" ht="15.95" customHeight="1" thickBot="1" x14ac:dyDescent="0.3">
      <c r="A28" s="190"/>
      <c r="B28" s="218">
        <v>1498</v>
      </c>
      <c r="C28" s="219"/>
      <c r="D28" s="221"/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/>
      <c r="O28" s="222">
        <v>0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>
        <v>0</v>
      </c>
      <c r="AA28" s="194"/>
      <c r="AB28" s="194"/>
      <c r="AC28" s="196"/>
      <c r="AD28" s="196"/>
      <c r="AE28" s="200"/>
      <c r="AF28" s="201"/>
      <c r="AG28" s="306"/>
      <c r="AH28" s="307"/>
      <c r="AI28" s="307"/>
      <c r="AJ28" s="201"/>
      <c r="AK28" s="202"/>
      <c r="AL28" s="203">
        <f t="shared" si="0"/>
        <v>0</v>
      </c>
      <c r="AM28" s="357"/>
      <c r="AN28" s="352"/>
    </row>
    <row r="29" spans="1:40" ht="15.6" customHeight="1" x14ac:dyDescent="0.25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3"/>
      <c r="AI29" s="303"/>
      <c r="AJ29" s="241"/>
      <c r="AK29" s="188"/>
      <c r="AL29" s="189">
        <f t="shared" si="0"/>
        <v>0</v>
      </c>
      <c r="AM29" s="358">
        <f>AL29+AL30</f>
        <v>1</v>
      </c>
      <c r="AN29" s="351">
        <f t="shared" ref="AN29" si="9">SUM(C29:AD30)</f>
        <v>1</v>
      </c>
    </row>
    <row r="30" spans="1:40" ht="15.95" customHeight="1" thickBot="1" x14ac:dyDescent="0.3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>
        <v>1</v>
      </c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2"/>
      <c r="AI30" s="302"/>
      <c r="AJ30" s="233"/>
      <c r="AK30" s="202"/>
      <c r="AL30" s="203">
        <f t="shared" si="0"/>
        <v>1</v>
      </c>
      <c r="AM30" s="359"/>
      <c r="AN30" s="352"/>
    </row>
    <row r="31" spans="1:40" ht="15.6" customHeight="1" x14ac:dyDescent="0.25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8"/>
      <c r="AH31" s="312"/>
      <c r="AI31" s="312"/>
      <c r="AJ31" s="187"/>
      <c r="AK31" s="188"/>
      <c r="AL31" s="189">
        <f t="shared" si="0"/>
        <v>1</v>
      </c>
      <c r="AM31" s="356">
        <f>AL31+AL32</f>
        <v>3</v>
      </c>
      <c r="AN31" s="351">
        <f t="shared" ref="AN31" si="10">SUM(C31:AD32)</f>
        <v>2</v>
      </c>
    </row>
    <row r="32" spans="1:40" ht="15.95" customHeight="1" thickBot="1" x14ac:dyDescent="0.3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/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>
        <v>0</v>
      </c>
      <c r="AC32" s="223"/>
      <c r="AD32" s="223"/>
      <c r="AE32" s="200">
        <v>1</v>
      </c>
      <c r="AF32" s="201"/>
      <c r="AG32" s="306"/>
      <c r="AH32" s="313"/>
      <c r="AI32" s="313"/>
      <c r="AJ32" s="201"/>
      <c r="AK32" s="251"/>
      <c r="AL32" s="203">
        <f t="shared" si="0"/>
        <v>2</v>
      </c>
      <c r="AM32" s="357"/>
      <c r="AN32" s="352"/>
    </row>
    <row r="33" spans="1:40" ht="15.6" customHeight="1" x14ac:dyDescent="0.25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>
        <v>0</v>
      </c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/>
      <c r="V33" s="244"/>
      <c r="W33" s="252"/>
      <c r="X33" s="209"/>
      <c r="Y33" s="209"/>
      <c r="Z33" s="210"/>
      <c r="AA33" s="210"/>
      <c r="AB33" s="210"/>
      <c r="AC33" s="210"/>
      <c r="AD33" s="210"/>
      <c r="AE33" s="186"/>
      <c r="AF33" s="187"/>
      <c r="AG33" s="304"/>
      <c r="AH33" s="312"/>
      <c r="AI33" s="312"/>
      <c r="AJ33" s="187"/>
      <c r="AK33" s="188"/>
      <c r="AL33" s="189">
        <f t="shared" si="0"/>
        <v>2</v>
      </c>
      <c r="AM33" s="356">
        <f>AL33+AL34</f>
        <v>4.5</v>
      </c>
      <c r="AN33" s="351">
        <f t="shared" ref="AN33" si="11">SUM(C33:AD34)</f>
        <v>4.5</v>
      </c>
    </row>
    <row r="34" spans="1:40" ht="15.95" customHeight="1" thickBot="1" x14ac:dyDescent="0.3">
      <c r="A34" s="190"/>
      <c r="B34" s="218">
        <v>1468</v>
      </c>
      <c r="C34" s="227"/>
      <c r="D34" s="193"/>
      <c r="E34" s="193">
        <v>0</v>
      </c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/>
      <c r="AA34" s="223"/>
      <c r="AB34" s="223"/>
      <c r="AC34" s="223"/>
      <c r="AD34" s="223"/>
      <c r="AE34" s="200"/>
      <c r="AF34" s="201"/>
      <c r="AG34" s="306"/>
      <c r="AH34" s="313"/>
      <c r="AI34" s="313"/>
      <c r="AJ34" s="201"/>
      <c r="AK34" s="251"/>
      <c r="AL34" s="203">
        <f t="shared" si="0"/>
        <v>2.5</v>
      </c>
      <c r="AM34" s="357"/>
      <c r="AN34" s="352"/>
    </row>
    <row r="35" spans="1:40" ht="15.6" customHeight="1" x14ac:dyDescent="0.25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/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>
        <v>1</v>
      </c>
      <c r="AF35" s="187"/>
      <c r="AG35" s="308"/>
      <c r="AH35" s="312"/>
      <c r="AI35" s="312"/>
      <c r="AJ35" s="187"/>
      <c r="AK35" s="188"/>
      <c r="AL35" s="189">
        <f t="shared" si="0"/>
        <v>2.5</v>
      </c>
      <c r="AM35" s="358">
        <f>AL35+AL36</f>
        <v>3.5</v>
      </c>
      <c r="AN35" s="351">
        <f t="shared" ref="AN35" si="12">SUM(C35:AD36)</f>
        <v>2.5</v>
      </c>
    </row>
    <row r="36" spans="1:40" ht="15.95" customHeight="1" thickBot="1" x14ac:dyDescent="0.3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>
        <v>0.5</v>
      </c>
      <c r="R36" s="194"/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6"/>
      <c r="AH36" s="313"/>
      <c r="AI36" s="313"/>
      <c r="AJ36" s="201"/>
      <c r="AK36" s="251"/>
      <c r="AL36" s="203">
        <f t="shared" si="0"/>
        <v>1</v>
      </c>
      <c r="AM36" s="359"/>
      <c r="AN36" s="352"/>
    </row>
    <row r="37" spans="1:40" ht="15.6" customHeight="1" x14ac:dyDescent="0.25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>
        <v>0.5</v>
      </c>
      <c r="Q37" s="226"/>
      <c r="R37" s="180"/>
      <c r="S37" s="210"/>
      <c r="T37" s="210">
        <v>1</v>
      </c>
      <c r="U37" s="254"/>
      <c r="V37" s="249"/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8"/>
      <c r="AH37" s="312"/>
      <c r="AI37" s="312"/>
      <c r="AJ37" s="187"/>
      <c r="AK37" s="188"/>
      <c r="AL37" s="189">
        <f t="shared" si="0"/>
        <v>2.5</v>
      </c>
      <c r="AM37" s="356">
        <f>AL37+AL38</f>
        <v>3.5</v>
      </c>
      <c r="AN37" s="351">
        <f t="shared" ref="AN37" si="13">SUM(C37:AD38)</f>
        <v>2.5</v>
      </c>
    </row>
    <row r="38" spans="1:40" ht="15.95" customHeight="1" thickBot="1" x14ac:dyDescent="0.3">
      <c r="A38" s="190"/>
      <c r="B38" s="218">
        <v>1410</v>
      </c>
      <c r="C38" s="227"/>
      <c r="D38" s="193"/>
      <c r="E38" s="193"/>
      <c r="F38" s="193">
        <v>0</v>
      </c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/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6"/>
      <c r="AH38" s="313"/>
      <c r="AI38" s="313"/>
      <c r="AJ38" s="201"/>
      <c r="AK38" s="251"/>
      <c r="AL38" s="203">
        <f t="shared" si="0"/>
        <v>1</v>
      </c>
      <c r="AM38" s="357"/>
      <c r="AN38" s="352"/>
    </row>
    <row r="39" spans="1:40" ht="15.75" x14ac:dyDescent="0.25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/>
      <c r="J39" s="179">
        <v>1</v>
      </c>
      <c r="K39" s="179"/>
      <c r="L39" s="210"/>
      <c r="M39" s="211"/>
      <c r="N39" s="180"/>
      <c r="O39" s="180">
        <v>0</v>
      </c>
      <c r="P39" s="180"/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4"/>
      <c r="AH39" s="312"/>
      <c r="AI39" s="312"/>
      <c r="AJ39" s="187"/>
      <c r="AL39" s="189">
        <f t="shared" si="0"/>
        <v>1</v>
      </c>
      <c r="AM39" s="356">
        <f>AL39+AL40</f>
        <v>4.5</v>
      </c>
      <c r="AN39" s="351">
        <f t="shared" ref="AN39" si="14">SUM(C39:AD40)</f>
        <v>4.5</v>
      </c>
    </row>
    <row r="40" spans="1:40" ht="16.5" thickBot="1" x14ac:dyDescent="0.3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>
        <v>1</v>
      </c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/>
      <c r="X40" s="194"/>
      <c r="Y40" s="194"/>
      <c r="Z40" s="232"/>
      <c r="AA40" s="223">
        <v>1</v>
      </c>
      <c r="AB40" s="223">
        <v>1</v>
      </c>
      <c r="AC40" s="223"/>
      <c r="AD40" s="223"/>
      <c r="AE40" s="200"/>
      <c r="AF40" s="201"/>
      <c r="AG40" s="306"/>
      <c r="AH40" s="313"/>
      <c r="AI40" s="313"/>
      <c r="AJ40" s="201"/>
      <c r="AL40" s="203">
        <f t="shared" si="0"/>
        <v>3.5</v>
      </c>
      <c r="AM40" s="357"/>
      <c r="AN40" s="352"/>
    </row>
    <row r="41" spans="1:40" ht="15.75" x14ac:dyDescent="0.25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/>
      <c r="J41" s="179">
        <v>0</v>
      </c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/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8"/>
      <c r="AH41" s="312"/>
      <c r="AI41" s="312"/>
      <c r="AJ41" s="187"/>
      <c r="AK41" s="188"/>
      <c r="AL41" s="189">
        <f t="shared" ref="AL41:AL76" si="15">SUM(C41:AJ41)</f>
        <v>2</v>
      </c>
      <c r="AM41" s="356">
        <f>AL41+AL42</f>
        <v>5</v>
      </c>
      <c r="AN41" s="351">
        <f t="shared" ref="AN41" si="16">SUM(C41:AD42)</f>
        <v>4</v>
      </c>
    </row>
    <row r="42" spans="1:40" ht="16.5" thickBot="1" x14ac:dyDescent="0.3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/>
      <c r="Q42" s="194"/>
      <c r="R42" s="194"/>
      <c r="S42" s="228"/>
      <c r="T42" s="223">
        <v>1</v>
      </c>
      <c r="U42" s="256"/>
      <c r="V42" s="250"/>
      <c r="W42" s="257">
        <v>1</v>
      </c>
      <c r="X42" s="194"/>
      <c r="Y42" s="194"/>
      <c r="Z42" s="223"/>
      <c r="AA42" s="223"/>
      <c r="AB42" s="223"/>
      <c r="AC42" s="223"/>
      <c r="AD42" s="223"/>
      <c r="AE42" s="200"/>
      <c r="AF42" s="201"/>
      <c r="AG42" s="306">
        <v>1</v>
      </c>
      <c r="AH42" s="313"/>
      <c r="AI42" s="313"/>
      <c r="AJ42" s="201"/>
      <c r="AK42" s="251"/>
      <c r="AL42" s="203">
        <f t="shared" si="15"/>
        <v>3</v>
      </c>
      <c r="AM42" s="357"/>
      <c r="AN42" s="352"/>
    </row>
    <row r="43" spans="1:40" ht="15.75" x14ac:dyDescent="0.25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/>
      <c r="V43" s="249"/>
      <c r="W43" s="255"/>
      <c r="X43" s="210"/>
      <c r="Y43" s="210"/>
      <c r="Z43" s="210"/>
      <c r="AA43" s="210"/>
      <c r="AB43" s="210"/>
      <c r="AC43" s="210"/>
      <c r="AD43" s="210">
        <v>0</v>
      </c>
      <c r="AE43" s="186"/>
      <c r="AF43" s="187"/>
      <c r="AG43" s="308"/>
      <c r="AH43" s="312"/>
      <c r="AI43" s="312"/>
      <c r="AJ43" s="187"/>
      <c r="AL43" s="189">
        <f t="shared" si="15"/>
        <v>0.5</v>
      </c>
      <c r="AM43" s="354">
        <f>AL43+AL44</f>
        <v>2</v>
      </c>
      <c r="AN43" s="351">
        <f t="shared" ref="AN43" si="17">SUM(C43:AD44)</f>
        <v>2</v>
      </c>
    </row>
    <row r="44" spans="1:40" ht="16.5" thickBot="1" x14ac:dyDescent="0.3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/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6"/>
      <c r="AH44" s="313"/>
      <c r="AI44" s="313"/>
      <c r="AJ44" s="201"/>
      <c r="AL44" s="203">
        <f t="shared" si="15"/>
        <v>1.5</v>
      </c>
      <c r="AM44" s="355"/>
      <c r="AN44" s="352"/>
    </row>
    <row r="45" spans="1:40" ht="15.75" x14ac:dyDescent="0.25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/>
      <c r="R45" s="180"/>
      <c r="S45" s="180"/>
      <c r="T45" s="210"/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/>
      <c r="AE45" s="186"/>
      <c r="AF45" s="187"/>
      <c r="AG45" s="304">
        <v>0</v>
      </c>
      <c r="AH45" s="312"/>
      <c r="AI45" s="312"/>
      <c r="AJ45" s="187"/>
      <c r="AL45" s="189">
        <f t="shared" si="15"/>
        <v>1</v>
      </c>
      <c r="AM45" s="354">
        <f>AL45+AL46</f>
        <v>1.5</v>
      </c>
      <c r="AN45" s="351">
        <f t="shared" ref="AN45" si="18">SUM(C45:AD46)</f>
        <v>1.5</v>
      </c>
    </row>
    <row r="46" spans="1:40" ht="16.5" thickBot="1" x14ac:dyDescent="0.3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/>
      <c r="P46" s="194"/>
      <c r="Q46" s="194"/>
      <c r="R46" s="194"/>
      <c r="S46" s="194"/>
      <c r="T46" s="223"/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>
        <v>0.5</v>
      </c>
      <c r="AE46" s="200"/>
      <c r="AF46" s="201"/>
      <c r="AG46" s="306"/>
      <c r="AH46" s="313"/>
      <c r="AI46" s="313"/>
      <c r="AJ46" s="201"/>
      <c r="AL46" s="203">
        <f t="shared" si="15"/>
        <v>0.5</v>
      </c>
      <c r="AM46" s="355"/>
      <c r="AN46" s="352"/>
    </row>
    <row r="47" spans="1:40" ht="15.75" x14ac:dyDescent="0.25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/>
      <c r="AB47" s="210"/>
      <c r="AC47" s="210"/>
      <c r="AD47" s="210"/>
      <c r="AE47" s="186"/>
      <c r="AF47" s="187"/>
      <c r="AG47" s="304"/>
      <c r="AH47" s="312"/>
      <c r="AI47" s="312"/>
      <c r="AJ47" s="187"/>
      <c r="AL47" s="189">
        <f t="shared" si="15"/>
        <v>1.5</v>
      </c>
      <c r="AM47" s="354">
        <f>AL47+AL48</f>
        <v>2.5</v>
      </c>
      <c r="AN47" s="351">
        <f t="shared" ref="AN47" si="19">SUM(C47:AD48)</f>
        <v>1.5</v>
      </c>
    </row>
    <row r="48" spans="1:40" ht="16.5" thickBot="1" x14ac:dyDescent="0.3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/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/>
      <c r="AC48" s="223">
        <v>0</v>
      </c>
      <c r="AD48" s="223"/>
      <c r="AE48" s="200"/>
      <c r="AF48" s="201"/>
      <c r="AG48" s="306"/>
      <c r="AH48" s="313"/>
      <c r="AI48" s="313">
        <v>1</v>
      </c>
      <c r="AJ48" s="201"/>
      <c r="AL48" s="203">
        <f t="shared" si="15"/>
        <v>1</v>
      </c>
      <c r="AM48" s="355"/>
      <c r="AN48" s="352"/>
    </row>
    <row r="49" spans="1:40" ht="15.75" customHeight="1" x14ac:dyDescent="0.25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/>
      <c r="S49" s="180">
        <v>0</v>
      </c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8"/>
      <c r="AH49" s="312"/>
      <c r="AI49" s="312"/>
      <c r="AJ49" s="187"/>
      <c r="AL49" s="189">
        <f t="shared" si="15"/>
        <v>2</v>
      </c>
      <c r="AM49" s="349">
        <f>AL49+AL50</f>
        <v>5</v>
      </c>
      <c r="AN49" s="351">
        <f t="shared" ref="AN49" si="20">SUM(C49:AD50)</f>
        <v>4</v>
      </c>
    </row>
    <row r="50" spans="1:40" ht="16.5" customHeight="1" thickBot="1" x14ac:dyDescent="0.3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>
        <v>1</v>
      </c>
      <c r="L50" s="223"/>
      <c r="M50" s="224"/>
      <c r="N50" s="194"/>
      <c r="O50" s="194"/>
      <c r="P50" s="194"/>
      <c r="Q50" s="194">
        <v>1</v>
      </c>
      <c r="R50" s="194"/>
      <c r="S50" s="194"/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6"/>
      <c r="AH50" s="313"/>
      <c r="AI50" s="313"/>
      <c r="AJ50" s="201"/>
      <c r="AL50" s="203">
        <f t="shared" si="15"/>
        <v>3</v>
      </c>
      <c r="AM50" s="350"/>
      <c r="AN50" s="352"/>
    </row>
    <row r="51" spans="1:40" ht="16.5" customHeight="1" x14ac:dyDescent="0.25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49">
        <f>AL51+AL52</f>
        <v>0</v>
      </c>
      <c r="AN51" s="351">
        <f t="shared" ref="AN51" si="21">SUM(C51:AD52)</f>
        <v>0</v>
      </c>
    </row>
    <row r="52" spans="1:40" ht="16.5" customHeight="1" thickBot="1" x14ac:dyDescent="0.3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50"/>
      <c r="AN52" s="352"/>
    </row>
    <row r="53" spans="1:40" ht="15.75" x14ac:dyDescent="0.25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4"/>
      <c r="AH53" s="312"/>
      <c r="AI53" s="312"/>
      <c r="AJ53" s="187">
        <v>1</v>
      </c>
      <c r="AL53" s="189">
        <f t="shared" si="15"/>
        <v>1</v>
      </c>
      <c r="AM53" s="349">
        <f>AL53+AL54</f>
        <v>2</v>
      </c>
      <c r="AN53" s="351">
        <f t="shared" ref="AN53" si="22">SUM(C53:AD54)</f>
        <v>1</v>
      </c>
    </row>
    <row r="54" spans="1:40" ht="16.5" thickBot="1" x14ac:dyDescent="0.3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6"/>
      <c r="AH54" s="313"/>
      <c r="AI54" s="313"/>
      <c r="AJ54" s="201"/>
      <c r="AL54" s="203">
        <f t="shared" si="15"/>
        <v>1</v>
      </c>
      <c r="AM54" s="350"/>
      <c r="AN54" s="352"/>
    </row>
    <row r="55" spans="1:40" ht="15.75" x14ac:dyDescent="0.25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>
        <v>1</v>
      </c>
      <c r="M55" s="211"/>
      <c r="N55" s="180">
        <v>1</v>
      </c>
      <c r="O55" s="180"/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/>
      <c r="AC55" s="210"/>
      <c r="AD55" s="210"/>
      <c r="AE55" s="186"/>
      <c r="AF55" s="187"/>
      <c r="AG55" s="304">
        <v>1</v>
      </c>
      <c r="AH55" s="312"/>
      <c r="AI55" s="312"/>
      <c r="AJ55" s="187"/>
      <c r="AL55" s="189">
        <f t="shared" si="15"/>
        <v>4</v>
      </c>
      <c r="AM55" s="349">
        <f>AL55+AL56</f>
        <v>5.5</v>
      </c>
      <c r="AN55" s="351">
        <f t="shared" ref="AN55" si="23">SUM(C55:AD56)</f>
        <v>4.5</v>
      </c>
    </row>
    <row r="56" spans="1:40" ht="16.5" thickBot="1" x14ac:dyDescent="0.3">
      <c r="A56" s="190"/>
      <c r="B56" s="218">
        <v>1228</v>
      </c>
      <c r="C56" s="224"/>
      <c r="D56" s="194"/>
      <c r="E56" s="194">
        <v>0</v>
      </c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6"/>
      <c r="AH56" s="313"/>
      <c r="AI56" s="313"/>
      <c r="AJ56" s="201"/>
      <c r="AL56" s="203">
        <f t="shared" si="15"/>
        <v>1.5</v>
      </c>
      <c r="AM56" s="350"/>
      <c r="AN56" s="352"/>
    </row>
    <row r="57" spans="1:40" ht="15.75" x14ac:dyDescent="0.25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>
        <v>0</v>
      </c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/>
      <c r="AC57" s="210">
        <v>1</v>
      </c>
      <c r="AD57" s="210"/>
      <c r="AE57" s="186"/>
      <c r="AF57" s="187"/>
      <c r="AG57" s="308"/>
      <c r="AH57" s="312"/>
      <c r="AI57" s="312">
        <v>1</v>
      </c>
      <c r="AJ57" s="187"/>
      <c r="AL57" s="189">
        <f t="shared" si="15"/>
        <v>2</v>
      </c>
      <c r="AM57" s="349">
        <f>AL57+AL58</f>
        <v>3.5</v>
      </c>
      <c r="AN57" s="351">
        <f t="shared" ref="AN57" si="24">SUM(C57:AD58)</f>
        <v>2</v>
      </c>
    </row>
    <row r="58" spans="1:40" ht="16.5" thickBot="1" x14ac:dyDescent="0.3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/>
      <c r="W58" s="257"/>
      <c r="X58" s="194"/>
      <c r="Y58" s="194"/>
      <c r="Z58" s="223"/>
      <c r="AA58" s="228"/>
      <c r="AB58" s="256"/>
      <c r="AC58" s="223">
        <v>0</v>
      </c>
      <c r="AD58" s="223">
        <v>1</v>
      </c>
      <c r="AE58" s="200">
        <v>0</v>
      </c>
      <c r="AF58" s="201"/>
      <c r="AG58" s="306">
        <v>0.5</v>
      </c>
      <c r="AH58" s="313"/>
      <c r="AI58" s="313"/>
      <c r="AJ58" s="201"/>
      <c r="AL58" s="203">
        <f t="shared" si="15"/>
        <v>1.5</v>
      </c>
      <c r="AM58" s="350"/>
      <c r="AN58" s="352"/>
    </row>
    <row r="59" spans="1:40" ht="15.75" x14ac:dyDescent="0.25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>
        <v>1</v>
      </c>
      <c r="O59" s="180"/>
      <c r="P59" s="180"/>
      <c r="Q59" s="180"/>
      <c r="R59" s="180">
        <v>0</v>
      </c>
      <c r="S59" s="180"/>
      <c r="T59" s="210">
        <v>1</v>
      </c>
      <c r="U59" s="254"/>
      <c r="V59" s="249"/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4"/>
      <c r="AH59" s="312"/>
      <c r="AI59" s="312"/>
      <c r="AJ59" s="187"/>
      <c r="AL59" s="189">
        <f t="shared" si="15"/>
        <v>3</v>
      </c>
      <c r="AM59" s="349">
        <f>AL59+AL60</f>
        <v>5.5</v>
      </c>
      <c r="AN59" s="351">
        <f t="shared" ref="AN59" si="25">SUM(C59:AD60)</f>
        <v>3.5</v>
      </c>
    </row>
    <row r="60" spans="1:40" ht="16.5" thickBot="1" x14ac:dyDescent="0.3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/>
      <c r="AA60" s="256"/>
      <c r="AB60" s="265"/>
      <c r="AC60" s="223"/>
      <c r="AD60" s="223"/>
      <c r="AE60" s="200"/>
      <c r="AF60" s="201"/>
      <c r="AG60" s="306">
        <v>1</v>
      </c>
      <c r="AH60" s="313"/>
      <c r="AI60" s="313">
        <v>1</v>
      </c>
      <c r="AJ60" s="201"/>
      <c r="AL60" s="203">
        <f t="shared" si="15"/>
        <v>2.5</v>
      </c>
      <c r="AM60" s="350"/>
      <c r="AN60" s="352"/>
    </row>
    <row r="61" spans="1:40" ht="15.75" x14ac:dyDescent="0.25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/>
      <c r="M61" s="211"/>
      <c r="N61" s="180"/>
      <c r="O61" s="180"/>
      <c r="P61" s="180"/>
      <c r="Q61" s="180"/>
      <c r="R61" s="180"/>
      <c r="S61" s="180"/>
      <c r="T61" s="210"/>
      <c r="U61" s="254"/>
      <c r="V61" s="249">
        <v>1</v>
      </c>
      <c r="W61" s="255"/>
      <c r="X61" s="180"/>
      <c r="Y61" s="180"/>
      <c r="Z61" s="210"/>
      <c r="AA61" s="254">
        <v>1</v>
      </c>
      <c r="AB61" s="254"/>
      <c r="AC61" s="264"/>
      <c r="AD61" s="210"/>
      <c r="AE61" s="186"/>
      <c r="AF61" s="186">
        <v>1</v>
      </c>
      <c r="AG61" s="310">
        <v>0</v>
      </c>
      <c r="AH61" s="312"/>
      <c r="AI61" s="312"/>
      <c r="AJ61" s="187"/>
      <c r="AL61" s="189">
        <f t="shared" si="15"/>
        <v>3</v>
      </c>
      <c r="AM61" s="349">
        <f>AL61+AL62</f>
        <v>5</v>
      </c>
      <c r="AN61" s="351">
        <f t="shared" ref="AN61" si="26">SUM(C61:AD62)</f>
        <v>2</v>
      </c>
    </row>
    <row r="62" spans="1:40" ht="16.5" thickBot="1" x14ac:dyDescent="0.3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1"/>
      <c r="AH62" s="313"/>
      <c r="AI62" s="313">
        <v>1</v>
      </c>
      <c r="AJ62" s="201"/>
      <c r="AL62" s="203">
        <f t="shared" si="15"/>
        <v>2</v>
      </c>
      <c r="AM62" s="350"/>
      <c r="AN62" s="352"/>
    </row>
    <row r="63" spans="1:40" ht="15.75" x14ac:dyDescent="0.25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>
        <v>0.5</v>
      </c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/>
      <c r="AG63" s="310"/>
      <c r="AH63" s="312">
        <v>1</v>
      </c>
      <c r="AI63" s="312"/>
      <c r="AJ63" s="187"/>
      <c r="AL63" s="189">
        <f t="shared" si="15"/>
        <v>1.5</v>
      </c>
      <c r="AM63" s="349">
        <f>AL63+AL64</f>
        <v>4.5</v>
      </c>
      <c r="AN63" s="351">
        <f t="shared" ref="AN63" si="27">SUM(C63:AD64)</f>
        <v>1.5</v>
      </c>
    </row>
    <row r="64" spans="1:40" ht="16.5" thickBot="1" x14ac:dyDescent="0.3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>
        <v>1</v>
      </c>
      <c r="U64" s="256"/>
      <c r="V64" s="250"/>
      <c r="W64" s="257"/>
      <c r="X64" s="223"/>
      <c r="Y64" s="223"/>
      <c r="Z64" s="223"/>
      <c r="AA64" s="223"/>
      <c r="AB64" s="223">
        <v>0</v>
      </c>
      <c r="AC64" s="223"/>
      <c r="AD64" s="265"/>
      <c r="AE64" s="200">
        <v>1</v>
      </c>
      <c r="AF64" s="200"/>
      <c r="AG64" s="311"/>
      <c r="AH64" s="313"/>
      <c r="AI64" s="313">
        <v>1</v>
      </c>
      <c r="AJ64" s="201"/>
      <c r="AL64" s="203">
        <f t="shared" si="15"/>
        <v>3</v>
      </c>
      <c r="AM64" s="350"/>
      <c r="AN64" s="352"/>
    </row>
    <row r="65" spans="1:40" ht="15.75" x14ac:dyDescent="0.25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>
        <v>0</v>
      </c>
      <c r="O65" s="180"/>
      <c r="P65" s="180"/>
      <c r="Q65" s="180"/>
      <c r="R65" s="180"/>
      <c r="S65" s="180"/>
      <c r="T65" s="210"/>
      <c r="U65" s="254"/>
      <c r="V65" s="249">
        <v>1</v>
      </c>
      <c r="W65" s="255"/>
      <c r="X65" s="180"/>
      <c r="Y65" s="180"/>
      <c r="Z65" s="210"/>
      <c r="AA65" s="254"/>
      <c r="AB65" s="254"/>
      <c r="AC65" s="210"/>
      <c r="AD65" s="210">
        <v>0</v>
      </c>
      <c r="AE65" s="264"/>
      <c r="AF65" s="186"/>
      <c r="AG65" s="310"/>
      <c r="AH65" s="312">
        <v>1</v>
      </c>
      <c r="AI65" s="312"/>
      <c r="AJ65" s="187"/>
      <c r="AL65" s="189">
        <f t="shared" ref="AL65:AL70" si="28">SUM(C65:AJ65)</f>
        <v>2</v>
      </c>
      <c r="AM65" s="349">
        <f>AL65+AL66</f>
        <v>2</v>
      </c>
      <c r="AN65" s="351">
        <f t="shared" ref="AN65" si="29">SUM(C65:AD66)</f>
        <v>1</v>
      </c>
    </row>
    <row r="66" spans="1:40" ht="16.5" thickBot="1" x14ac:dyDescent="0.3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>
        <v>0</v>
      </c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/>
      <c r="AG66" s="311">
        <v>0</v>
      </c>
      <c r="AH66" s="313"/>
      <c r="AI66" s="313"/>
      <c r="AJ66" s="201"/>
      <c r="AL66" s="203">
        <f t="shared" si="28"/>
        <v>0</v>
      </c>
      <c r="AM66" s="350"/>
      <c r="AN66" s="352"/>
    </row>
    <row r="67" spans="1:40" ht="15.75" x14ac:dyDescent="0.25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/>
      <c r="AF67" s="264"/>
      <c r="AG67" s="310"/>
      <c r="AH67" s="312">
        <v>1</v>
      </c>
      <c r="AI67" s="312">
        <v>0</v>
      </c>
      <c r="AJ67" s="187"/>
      <c r="AL67" s="189">
        <f t="shared" si="28"/>
        <v>1</v>
      </c>
      <c r="AM67" s="349">
        <f>AL67+AL68</f>
        <v>2</v>
      </c>
      <c r="AN67" s="351">
        <f t="shared" ref="AN67" si="30">SUM(C67:AD68)</f>
        <v>0</v>
      </c>
    </row>
    <row r="68" spans="1:40" ht="16.5" thickBot="1" x14ac:dyDescent="0.3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/>
      <c r="AE68" s="200"/>
      <c r="AF68" s="265"/>
      <c r="AG68" s="315"/>
      <c r="AH68" s="313">
        <v>1</v>
      </c>
      <c r="AI68" s="313"/>
      <c r="AJ68" s="316"/>
      <c r="AL68" s="203">
        <f t="shared" si="28"/>
        <v>1</v>
      </c>
      <c r="AM68" s="350"/>
      <c r="AN68" s="352"/>
    </row>
    <row r="69" spans="1:40" ht="15.75" x14ac:dyDescent="0.25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/>
      <c r="W69" s="255"/>
      <c r="X69" s="180"/>
      <c r="Y69" s="180"/>
      <c r="Z69" s="210"/>
      <c r="AA69" s="254">
        <v>0.5</v>
      </c>
      <c r="AB69" s="254">
        <v>0</v>
      </c>
      <c r="AC69" s="210"/>
      <c r="AD69" s="210"/>
      <c r="AE69" s="186">
        <v>1</v>
      </c>
      <c r="AF69" s="186"/>
      <c r="AG69" s="178"/>
      <c r="AH69" s="312"/>
      <c r="AI69" s="312"/>
      <c r="AJ69" s="187"/>
      <c r="AL69" s="189">
        <f t="shared" si="28"/>
        <v>1.5</v>
      </c>
      <c r="AM69" s="349">
        <f>AL69+AL70</f>
        <v>3.5</v>
      </c>
      <c r="AN69" s="351">
        <f t="shared" ref="AN69" si="31">SUM(C69:AD70)</f>
        <v>2.5</v>
      </c>
    </row>
    <row r="70" spans="1:40" ht="16.5" thickBot="1" x14ac:dyDescent="0.3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/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3"/>
      <c r="AI70" s="313"/>
      <c r="AJ70" s="201"/>
      <c r="AL70" s="203">
        <f t="shared" si="28"/>
        <v>2</v>
      </c>
      <c r="AM70" s="350"/>
      <c r="AN70" s="352"/>
    </row>
    <row r="71" spans="1:40" ht="15.6" customHeight="1" x14ac:dyDescent="0.25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/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7"/>
      <c r="AH71" s="324"/>
      <c r="AI71" s="312"/>
      <c r="AJ71" s="187"/>
      <c r="AL71" s="189">
        <f t="shared" si="15"/>
        <v>0</v>
      </c>
      <c r="AM71" s="349">
        <f>AL71+AL72</f>
        <v>0</v>
      </c>
      <c r="AN71" s="351">
        <f t="shared" ref="AN71" si="32">SUM(C71:AD72)</f>
        <v>0</v>
      </c>
    </row>
    <row r="72" spans="1:40" ht="16.149999999999999" customHeight="1" thickBot="1" x14ac:dyDescent="0.3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>
        <v>0</v>
      </c>
      <c r="AG72" s="313"/>
      <c r="AH72" s="325"/>
      <c r="AI72" s="313"/>
      <c r="AJ72" s="201"/>
      <c r="AL72" s="203">
        <f t="shared" si="15"/>
        <v>0</v>
      </c>
      <c r="AM72" s="350"/>
      <c r="AN72" s="352"/>
    </row>
    <row r="73" spans="1:40" ht="15.6" customHeight="1" x14ac:dyDescent="0.25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>
        <v>0</v>
      </c>
      <c r="AE73" s="186"/>
      <c r="AF73" s="187"/>
      <c r="AG73" s="312"/>
      <c r="AH73" s="186"/>
      <c r="AI73" s="243"/>
      <c r="AJ73" s="216"/>
      <c r="AL73" s="189">
        <f t="shared" si="15"/>
        <v>0</v>
      </c>
      <c r="AM73" s="349">
        <f>AL73+AL74</f>
        <v>1</v>
      </c>
      <c r="AN73" s="351">
        <f t="shared" ref="AN73" si="33">SUM(C73:AD74)</f>
        <v>0</v>
      </c>
    </row>
    <row r="74" spans="1:40" ht="16.149999999999999" customHeight="1" thickBot="1" x14ac:dyDescent="0.3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/>
      <c r="AF74" s="201">
        <v>1</v>
      </c>
      <c r="AG74" s="313"/>
      <c r="AH74" s="200"/>
      <c r="AI74" s="265"/>
      <c r="AJ74" s="201"/>
      <c r="AL74" s="203">
        <f t="shared" si="15"/>
        <v>1</v>
      </c>
      <c r="AM74" s="350"/>
      <c r="AN74" s="352"/>
    </row>
    <row r="75" spans="1:40" ht="15.75" x14ac:dyDescent="0.25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2"/>
      <c r="AH75" s="186"/>
      <c r="AI75" s="186"/>
      <c r="AJ75" s="259"/>
      <c r="AL75" s="189">
        <f t="shared" si="15"/>
        <v>0</v>
      </c>
      <c r="AM75" s="349">
        <f>AL75+AL76</f>
        <v>0</v>
      </c>
      <c r="AN75" s="351">
        <f t="shared" ref="AN75" si="34">SUM(C75:AD76)</f>
        <v>0</v>
      </c>
    </row>
    <row r="76" spans="1:40" ht="16.5" thickBot="1" x14ac:dyDescent="0.3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3"/>
      <c r="AH76" s="200"/>
      <c r="AI76" s="200"/>
      <c r="AJ76" s="260"/>
      <c r="AL76" s="203">
        <f t="shared" si="15"/>
        <v>0</v>
      </c>
      <c r="AM76" s="350"/>
      <c r="AN76" s="353"/>
    </row>
    <row r="78" spans="1:40" ht="13.15" customHeight="1" x14ac:dyDescent="0.25">
      <c r="AM78" s="266">
        <f>SUM(AM9:AM76)</f>
        <v>105</v>
      </c>
    </row>
  </sheetData>
  <mergeCells count="68">
    <mergeCell ref="AM9:AM10"/>
    <mergeCell ref="AN9:AN10"/>
    <mergeCell ref="AM11:AM12"/>
    <mergeCell ref="AN11:AN12"/>
    <mergeCell ref="AM13:AM14"/>
    <mergeCell ref="AN13:AN14"/>
    <mergeCell ref="AM15:AM16"/>
    <mergeCell ref="AN15:AN16"/>
    <mergeCell ref="AM17:AM18"/>
    <mergeCell ref="AN17:AN18"/>
    <mergeCell ref="AM19:AM20"/>
    <mergeCell ref="AN19:AN20"/>
    <mergeCell ref="AM21:AM22"/>
    <mergeCell ref="AN21:AN22"/>
    <mergeCell ref="AM23:AM24"/>
    <mergeCell ref="AN23:AN24"/>
    <mergeCell ref="AM25:AM26"/>
    <mergeCell ref="AN25:AN26"/>
    <mergeCell ref="AM27:AM28"/>
    <mergeCell ref="AN27:AN28"/>
    <mergeCell ref="AM29:AM30"/>
    <mergeCell ref="AN29:AN30"/>
    <mergeCell ref="AM31:AM32"/>
    <mergeCell ref="AN31:AN32"/>
    <mergeCell ref="AM33:AM34"/>
    <mergeCell ref="AN33:AN34"/>
    <mergeCell ref="AM35:AM36"/>
    <mergeCell ref="AN35:AN36"/>
    <mergeCell ref="AM37:AM38"/>
    <mergeCell ref="AN37:AN38"/>
    <mergeCell ref="AM39:AM40"/>
    <mergeCell ref="AN39:AN40"/>
    <mergeCell ref="AM41:AM42"/>
    <mergeCell ref="AN41:AN42"/>
    <mergeCell ref="AM43:AM44"/>
    <mergeCell ref="AN43:AN4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53:AM54"/>
    <mergeCell ref="AN53:AN54"/>
    <mergeCell ref="AM55:AM56"/>
    <mergeCell ref="AN55:AN56"/>
    <mergeCell ref="AM57:AM58"/>
    <mergeCell ref="AN57:AN58"/>
    <mergeCell ref="AM59:AM60"/>
    <mergeCell ref="AN59:AN60"/>
    <mergeCell ref="AM61:AM62"/>
    <mergeCell ref="AN61:AN62"/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5"/>
  <sheetViews>
    <sheetView showGridLines="0" zoomScale="85" zoomScaleNormal="85" workbookViewId="0">
      <selection activeCell="O24" sqref="O24:Q27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0.140625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4.28515625" customWidth="1"/>
    <col min="28" max="28" width="12.57031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25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 t="s">
        <v>382</v>
      </c>
      <c r="P3" s="46" t="s">
        <v>384</v>
      </c>
      <c r="Q3" s="47" t="s">
        <v>142</v>
      </c>
      <c r="R3" s="48"/>
      <c r="S3" s="46"/>
      <c r="T3" s="46"/>
      <c r="U3" s="47"/>
      <c r="V3" s="48"/>
      <c r="W3" s="46"/>
      <c r="X3" s="46"/>
      <c r="Y3" s="47"/>
      <c r="Z3" s="48"/>
      <c r="AA3" s="49" t="s">
        <v>389</v>
      </c>
      <c r="AB3" s="49" t="s">
        <v>380</v>
      </c>
      <c r="AC3" s="50" t="s">
        <v>143</v>
      </c>
    </row>
    <row r="4" spans="1:29" x14ac:dyDescent="0.25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 t="s">
        <v>392</v>
      </c>
      <c r="P4" s="46" t="s">
        <v>393</v>
      </c>
      <c r="Q4" s="47" t="s">
        <v>142</v>
      </c>
      <c r="R4" s="48"/>
      <c r="S4" s="46"/>
      <c r="T4" s="46"/>
      <c r="U4" s="47"/>
      <c r="V4" s="48"/>
      <c r="W4" s="46"/>
      <c r="X4" s="46"/>
      <c r="Y4" s="47"/>
      <c r="Z4" s="48"/>
      <c r="AA4" s="49" t="s">
        <v>378</v>
      </c>
      <c r="AB4" s="49" t="s">
        <v>398</v>
      </c>
      <c r="AC4" s="50" t="s">
        <v>143</v>
      </c>
    </row>
    <row r="5" spans="1:29" x14ac:dyDescent="0.25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 t="s">
        <v>376</v>
      </c>
      <c r="P5" s="46" t="s">
        <v>386</v>
      </c>
      <c r="Q5" s="47" t="s">
        <v>143</v>
      </c>
      <c r="R5" s="48"/>
      <c r="S5" s="46"/>
      <c r="T5" s="46"/>
      <c r="U5" s="47"/>
      <c r="V5" s="48"/>
      <c r="W5" s="46"/>
      <c r="X5" s="46"/>
      <c r="Y5" s="47"/>
      <c r="Z5" s="48"/>
      <c r="AA5" s="49" t="s">
        <v>393</v>
      </c>
      <c r="AB5" s="49" t="s">
        <v>374</v>
      </c>
      <c r="AC5" s="50" t="s">
        <v>143</v>
      </c>
    </row>
    <row r="6" spans="1:29" x14ac:dyDescent="0.25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 t="s">
        <v>381</v>
      </c>
      <c r="P6" s="46" t="s">
        <v>379</v>
      </c>
      <c r="Q6" s="47" t="s">
        <v>143</v>
      </c>
      <c r="R6" s="48"/>
      <c r="S6" s="46"/>
      <c r="T6" s="46"/>
      <c r="U6" s="47"/>
      <c r="V6" s="48"/>
      <c r="W6" s="46"/>
      <c r="X6" s="46"/>
      <c r="Y6" s="47"/>
      <c r="Z6" s="48"/>
      <c r="AA6" s="49" t="s">
        <v>384</v>
      </c>
      <c r="AB6" s="49" t="s">
        <v>392</v>
      </c>
      <c r="AC6" s="50" t="s">
        <v>142</v>
      </c>
    </row>
    <row r="7" spans="1:29" x14ac:dyDescent="0.25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 t="s">
        <v>387</v>
      </c>
      <c r="P7" s="46" t="s">
        <v>371</v>
      </c>
      <c r="Q7" s="47" t="s">
        <v>142</v>
      </c>
      <c r="R7" s="48"/>
      <c r="S7" s="46"/>
      <c r="T7" s="46"/>
      <c r="U7" s="47"/>
      <c r="V7" s="48"/>
      <c r="W7" s="46"/>
      <c r="X7" s="46"/>
      <c r="Y7" s="47"/>
      <c r="Z7" s="48"/>
      <c r="AA7" s="49" t="s">
        <v>399</v>
      </c>
      <c r="AB7" s="49" t="s">
        <v>389</v>
      </c>
      <c r="AC7" s="50" t="s">
        <v>143</v>
      </c>
    </row>
    <row r="8" spans="1:29" x14ac:dyDescent="0.25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 t="s">
        <v>372</v>
      </c>
      <c r="P8" s="46" t="s">
        <v>385</v>
      </c>
      <c r="Q8" s="47" t="s">
        <v>142</v>
      </c>
      <c r="R8" s="48"/>
      <c r="S8" s="46"/>
      <c r="T8" s="46"/>
      <c r="U8" s="47"/>
      <c r="V8" s="48"/>
      <c r="W8" s="46"/>
      <c r="X8" s="46"/>
      <c r="Y8" s="47"/>
      <c r="Z8" s="48"/>
      <c r="AA8" s="49" t="s">
        <v>380</v>
      </c>
      <c r="AB8" s="49" t="s">
        <v>376</v>
      </c>
      <c r="AC8" s="50" t="s">
        <v>143</v>
      </c>
    </row>
    <row r="9" spans="1:29" x14ac:dyDescent="0.25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 t="s">
        <v>398</v>
      </c>
      <c r="P9" s="46" t="s">
        <v>383</v>
      </c>
      <c r="Q9" s="47" t="s">
        <v>142</v>
      </c>
      <c r="R9" s="48"/>
      <c r="S9" s="46"/>
      <c r="T9" s="46"/>
      <c r="U9" s="47"/>
      <c r="V9" s="48"/>
      <c r="W9" s="46"/>
      <c r="X9" s="46"/>
      <c r="Y9" s="47"/>
      <c r="Z9" s="48"/>
      <c r="AA9" s="49"/>
      <c r="AB9" s="49"/>
      <c r="AC9" s="50"/>
    </row>
    <row r="10" spans="1:29" x14ac:dyDescent="0.25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 t="s">
        <v>394</v>
      </c>
      <c r="P10" s="46" t="s">
        <v>375</v>
      </c>
      <c r="Q10" s="47" t="s">
        <v>143</v>
      </c>
      <c r="R10" s="48"/>
      <c r="S10" s="46"/>
      <c r="T10" s="46"/>
      <c r="U10" s="47"/>
      <c r="V10" s="48"/>
      <c r="W10" s="46"/>
      <c r="X10" s="46"/>
      <c r="Y10" s="47"/>
      <c r="Z10" s="48"/>
      <c r="AA10" s="49"/>
      <c r="AB10" s="49"/>
      <c r="AC10" s="50"/>
    </row>
    <row r="11" spans="1:29" x14ac:dyDescent="0.25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 t="s">
        <v>373</v>
      </c>
      <c r="P11" s="46" t="s">
        <v>391</v>
      </c>
      <c r="Q11" s="47" t="s">
        <v>142</v>
      </c>
      <c r="R11" s="48"/>
      <c r="S11" s="46"/>
      <c r="T11" s="46"/>
      <c r="U11" s="47"/>
      <c r="V11" s="48"/>
      <c r="W11" s="46"/>
      <c r="X11" s="46"/>
      <c r="Y11" s="47"/>
      <c r="Z11" s="48"/>
      <c r="AA11" s="49"/>
      <c r="AB11" s="49"/>
      <c r="AC11" s="50"/>
    </row>
    <row r="12" spans="1:29" x14ac:dyDescent="0.25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4" t="s">
        <v>380</v>
      </c>
      <c r="L12" s="46" t="s">
        <v>394</v>
      </c>
      <c r="M12" s="47" t="s">
        <v>349</v>
      </c>
      <c r="N12" s="48"/>
      <c r="O12" s="46" t="s">
        <v>388</v>
      </c>
      <c r="P12" s="46" t="s">
        <v>377</v>
      </c>
      <c r="Q12" s="47" t="s">
        <v>143</v>
      </c>
      <c r="R12" s="48"/>
      <c r="S12" s="46"/>
      <c r="T12" s="46"/>
      <c r="U12" s="47"/>
      <c r="V12" s="48"/>
      <c r="W12" s="46"/>
      <c r="X12" s="46"/>
      <c r="Y12" s="47"/>
      <c r="Z12" s="48"/>
      <c r="AA12" s="49"/>
      <c r="AB12" s="49"/>
      <c r="AC12" s="50"/>
    </row>
    <row r="13" spans="1:29" x14ac:dyDescent="0.25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 t="s">
        <v>378</v>
      </c>
      <c r="P13" s="46" t="s">
        <v>395</v>
      </c>
      <c r="Q13" s="47" t="s">
        <v>143</v>
      </c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 t="s">
        <v>349</v>
      </c>
    </row>
    <row r="14" spans="1:29" x14ac:dyDescent="0.25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5" t="s">
        <v>411</v>
      </c>
      <c r="N14" s="48"/>
      <c r="O14" s="46" t="s">
        <v>399</v>
      </c>
      <c r="P14" s="46" t="s">
        <v>396</v>
      </c>
      <c r="Q14" s="47" t="s">
        <v>142</v>
      </c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25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25">
      <c r="A16" s="6">
        <v>14</v>
      </c>
      <c r="C16" s="56"/>
      <c r="D16" s="56"/>
      <c r="E16" s="346"/>
      <c r="F16" s="48"/>
      <c r="G16" s="56"/>
      <c r="H16" s="56"/>
      <c r="I16" s="346"/>
      <c r="J16" s="48"/>
      <c r="K16" s="49" t="s">
        <v>395</v>
      </c>
      <c r="L16" s="49" t="s">
        <v>377</v>
      </c>
      <c r="M16" s="50" t="s">
        <v>349</v>
      </c>
      <c r="N16" s="48"/>
      <c r="O16" s="56"/>
      <c r="P16" s="56"/>
      <c r="Q16" s="346"/>
      <c r="R16" s="48"/>
      <c r="S16" s="56"/>
      <c r="T16" s="56"/>
      <c r="U16" s="346"/>
      <c r="V16" s="48"/>
      <c r="W16" s="56"/>
      <c r="X16" s="56"/>
      <c r="Y16" s="346"/>
      <c r="Z16" s="48"/>
    </row>
    <row r="17" spans="1:29" s="36" customFormat="1" x14ac:dyDescent="0.25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3"/>
      <c r="X17" s="20"/>
      <c r="Y17" s="33"/>
      <c r="Z17" s="29"/>
      <c r="AA17" s="29"/>
      <c r="AB17" s="29"/>
      <c r="AC17" s="31"/>
    </row>
    <row r="18" spans="1:29" x14ac:dyDescent="0.25">
      <c r="C18" s="1" t="s">
        <v>36</v>
      </c>
      <c r="G18" s="1" t="s">
        <v>362</v>
      </c>
      <c r="K18" s="1" t="s">
        <v>361</v>
      </c>
      <c r="O18" s="1" t="s">
        <v>360</v>
      </c>
      <c r="S18" s="1" t="s">
        <v>4</v>
      </c>
      <c r="W18" s="1"/>
    </row>
    <row r="19" spans="1:29" x14ac:dyDescent="0.25">
      <c r="A19" s="6">
        <v>1</v>
      </c>
      <c r="C19" s="4" t="s">
        <v>384</v>
      </c>
      <c r="D19" s="4" t="s">
        <v>370</v>
      </c>
      <c r="E19" s="47" t="s">
        <v>349</v>
      </c>
      <c r="F19" s="20"/>
      <c r="G19" s="4" t="s">
        <v>374</v>
      </c>
      <c r="H19" s="4" t="s">
        <v>392</v>
      </c>
      <c r="I19" s="47" t="s">
        <v>142</v>
      </c>
      <c r="J19" s="20"/>
      <c r="K19" s="4" t="s">
        <v>386</v>
      </c>
      <c r="L19" s="4" t="s">
        <v>392</v>
      </c>
      <c r="M19" s="47" t="s">
        <v>143</v>
      </c>
      <c r="N19" s="20"/>
      <c r="O19" s="4" t="s">
        <v>392</v>
      </c>
      <c r="P19" s="4" t="s">
        <v>387</v>
      </c>
      <c r="Q19" s="47" t="s">
        <v>142</v>
      </c>
      <c r="R19" s="34"/>
      <c r="S19" s="4"/>
      <c r="T19" s="4"/>
      <c r="U19" s="35"/>
      <c r="V19" s="20"/>
    </row>
    <row r="20" spans="1:29" x14ac:dyDescent="0.25">
      <c r="A20" s="6">
        <v>2</v>
      </c>
      <c r="C20" s="4" t="s">
        <v>382</v>
      </c>
      <c r="D20" s="4" t="s">
        <v>392</v>
      </c>
      <c r="E20" s="47" t="s">
        <v>143</v>
      </c>
      <c r="F20" s="20"/>
      <c r="G20" s="4" t="s">
        <v>379</v>
      </c>
      <c r="H20" s="4" t="s">
        <v>386</v>
      </c>
      <c r="I20" s="47" t="s">
        <v>143</v>
      </c>
      <c r="J20" s="20"/>
      <c r="K20" s="4" t="s">
        <v>384</v>
      </c>
      <c r="L20" s="4" t="s">
        <v>374</v>
      </c>
      <c r="M20" s="47" t="s">
        <v>142</v>
      </c>
      <c r="N20" s="20"/>
      <c r="O20" s="4" t="s">
        <v>393</v>
      </c>
      <c r="P20" s="4" t="s">
        <v>384</v>
      </c>
      <c r="Q20" s="47" t="s">
        <v>143</v>
      </c>
      <c r="R20" s="34"/>
      <c r="S20" s="4"/>
      <c r="T20" s="4"/>
      <c r="U20" s="35"/>
      <c r="V20" s="20"/>
    </row>
    <row r="21" spans="1:29" x14ac:dyDescent="0.25">
      <c r="A21" s="6">
        <v>3</v>
      </c>
      <c r="C21" s="4" t="s">
        <v>381</v>
      </c>
      <c r="D21" s="4" t="s">
        <v>372</v>
      </c>
      <c r="E21" s="47" t="s">
        <v>142</v>
      </c>
      <c r="F21" s="20"/>
      <c r="G21" s="4" t="s">
        <v>382</v>
      </c>
      <c r="H21" s="4" t="s">
        <v>372</v>
      </c>
      <c r="I21" s="47" t="s">
        <v>142</v>
      </c>
      <c r="J21" s="20"/>
      <c r="K21" s="4" t="s">
        <v>371</v>
      </c>
      <c r="L21" s="4" t="s">
        <v>381</v>
      </c>
      <c r="M21" s="47" t="s">
        <v>143</v>
      </c>
      <c r="N21" s="20"/>
      <c r="O21" s="4" t="s">
        <v>379</v>
      </c>
      <c r="P21" s="4" t="s">
        <v>376</v>
      </c>
      <c r="Q21" s="47" t="s">
        <v>143</v>
      </c>
      <c r="R21" s="34"/>
      <c r="S21" s="4"/>
      <c r="T21" s="4"/>
      <c r="U21" s="35"/>
      <c r="V21" s="20"/>
    </row>
    <row r="22" spans="1:29" x14ac:dyDescent="0.25">
      <c r="A22" s="6">
        <v>4</v>
      </c>
      <c r="C22" s="4" t="s">
        <v>386</v>
      </c>
      <c r="D22" s="4" t="s">
        <v>377</v>
      </c>
      <c r="E22" s="47" t="s">
        <v>142</v>
      </c>
      <c r="F22" s="20"/>
      <c r="G22" s="4" t="s">
        <v>383</v>
      </c>
      <c r="H22" s="4" t="s">
        <v>371</v>
      </c>
      <c r="I22" s="47" t="s">
        <v>143</v>
      </c>
      <c r="J22" s="20"/>
      <c r="K22" s="4" t="s">
        <v>375</v>
      </c>
      <c r="L22" s="4" t="s">
        <v>393</v>
      </c>
      <c r="M22" s="47" t="s">
        <v>143</v>
      </c>
      <c r="N22" s="20"/>
      <c r="O22" s="4" t="s">
        <v>374</v>
      </c>
      <c r="P22" s="4" t="s">
        <v>381</v>
      </c>
      <c r="Q22" s="47" t="s">
        <v>143</v>
      </c>
      <c r="R22" s="20"/>
      <c r="S22" s="4"/>
      <c r="T22" s="4"/>
      <c r="U22" s="35"/>
      <c r="V22" s="20"/>
    </row>
    <row r="23" spans="1:29" x14ac:dyDescent="0.25">
      <c r="A23" s="6">
        <v>5</v>
      </c>
      <c r="C23" s="4" t="s">
        <v>383</v>
      </c>
      <c r="D23" s="4" t="s">
        <v>375</v>
      </c>
      <c r="E23" s="47" t="s">
        <v>349</v>
      </c>
      <c r="F23" s="20"/>
      <c r="G23" s="4" t="s">
        <v>393</v>
      </c>
      <c r="H23" s="4" t="s">
        <v>381</v>
      </c>
      <c r="I23" s="47" t="s">
        <v>142</v>
      </c>
      <c r="J23" s="20"/>
      <c r="K23" s="4" t="s">
        <v>379</v>
      </c>
      <c r="L23" s="4" t="s">
        <v>372</v>
      </c>
      <c r="M23" s="47" t="s">
        <v>142</v>
      </c>
      <c r="N23" s="20"/>
      <c r="O23" s="4" t="s">
        <v>371</v>
      </c>
      <c r="P23" s="4" t="s">
        <v>375</v>
      </c>
      <c r="Q23" s="47" t="s">
        <v>143</v>
      </c>
      <c r="R23" s="20"/>
      <c r="S23" s="4"/>
      <c r="T23" s="4"/>
      <c r="U23" s="35"/>
      <c r="V23" s="20"/>
    </row>
    <row r="24" spans="1:29" x14ac:dyDescent="0.25">
      <c r="A24" s="6">
        <v>6</v>
      </c>
      <c r="C24" s="4" t="s">
        <v>393</v>
      </c>
      <c r="D24" s="4" t="s">
        <v>371</v>
      </c>
      <c r="E24" s="47" t="s">
        <v>142</v>
      </c>
      <c r="F24" s="20"/>
      <c r="G24" s="4" t="s">
        <v>376</v>
      </c>
      <c r="H24" s="4" t="s">
        <v>398</v>
      </c>
      <c r="I24" s="47" t="s">
        <v>142</v>
      </c>
      <c r="J24" s="20"/>
      <c r="K24" s="4" t="s">
        <v>390</v>
      </c>
      <c r="L24" s="4" t="s">
        <v>387</v>
      </c>
      <c r="M24" s="47" t="s">
        <v>349</v>
      </c>
      <c r="N24" s="20"/>
      <c r="O24" s="4" t="s">
        <v>385</v>
      </c>
      <c r="P24" s="4" t="s">
        <v>373</v>
      </c>
      <c r="Q24" s="47" t="s">
        <v>349</v>
      </c>
      <c r="R24" s="20"/>
      <c r="S24" s="4"/>
      <c r="T24" s="4"/>
      <c r="U24" s="35"/>
      <c r="V24" s="20"/>
    </row>
    <row r="25" spans="1:29" x14ac:dyDescent="0.25">
      <c r="A25" s="6">
        <v>7</v>
      </c>
      <c r="C25" s="4" t="s">
        <v>387</v>
      </c>
      <c r="D25" s="4" t="s">
        <v>373</v>
      </c>
      <c r="E25" s="47" t="s">
        <v>142</v>
      </c>
      <c r="F25" s="20"/>
      <c r="G25" s="4" t="s">
        <v>390</v>
      </c>
      <c r="H25" s="4" t="s">
        <v>377</v>
      </c>
      <c r="I25" s="47" t="s">
        <v>142</v>
      </c>
      <c r="J25" s="20"/>
      <c r="K25" s="4" t="s">
        <v>376</v>
      </c>
      <c r="L25" s="4" t="s">
        <v>385</v>
      </c>
      <c r="M25" s="47" t="s">
        <v>142</v>
      </c>
      <c r="N25" s="20"/>
      <c r="O25" s="4" t="s">
        <v>380</v>
      </c>
      <c r="P25" s="4" t="s">
        <v>390</v>
      </c>
      <c r="Q25" s="47" t="s">
        <v>142</v>
      </c>
      <c r="R25" s="20"/>
      <c r="S25" s="4"/>
      <c r="T25" s="4"/>
      <c r="U25" s="35"/>
      <c r="V25" s="20"/>
    </row>
    <row r="26" spans="1:29" x14ac:dyDescent="0.25">
      <c r="A26" s="6">
        <v>8</v>
      </c>
      <c r="C26" s="4" t="s">
        <v>385</v>
      </c>
      <c r="D26" s="4" t="s">
        <v>379</v>
      </c>
      <c r="E26" s="47" t="s">
        <v>143</v>
      </c>
      <c r="F26" s="20"/>
      <c r="G26" s="4" t="s">
        <v>387</v>
      </c>
      <c r="H26" s="4" t="s">
        <v>380</v>
      </c>
      <c r="I26" s="47" t="s">
        <v>142</v>
      </c>
      <c r="J26" s="20"/>
      <c r="K26" s="4" t="s">
        <v>383</v>
      </c>
      <c r="L26" s="4" t="s">
        <v>388</v>
      </c>
      <c r="M26" s="47" t="s">
        <v>349</v>
      </c>
      <c r="N26" s="20"/>
      <c r="O26" s="4" t="s">
        <v>389</v>
      </c>
      <c r="P26" s="4" t="s">
        <v>394</v>
      </c>
      <c r="Q26" s="47" t="s">
        <v>142</v>
      </c>
      <c r="R26" s="20"/>
      <c r="S26" s="4"/>
      <c r="T26" s="4"/>
      <c r="U26" s="35"/>
      <c r="V26" s="20"/>
    </row>
    <row r="27" spans="1:29" x14ac:dyDescent="0.25">
      <c r="A27" s="6">
        <v>9</v>
      </c>
      <c r="C27" s="4" t="s">
        <v>388</v>
      </c>
      <c r="D27" s="4" t="s">
        <v>376</v>
      </c>
      <c r="E27" s="47" t="s">
        <v>143</v>
      </c>
      <c r="F27" s="20"/>
      <c r="G27" s="4" t="s">
        <v>402</v>
      </c>
      <c r="H27" s="4" t="s">
        <v>403</v>
      </c>
      <c r="I27" s="47" t="s">
        <v>142</v>
      </c>
      <c r="J27" s="20"/>
      <c r="K27" s="4" t="s">
        <v>373</v>
      </c>
      <c r="L27" s="4" t="s">
        <v>398</v>
      </c>
      <c r="M27" s="47" t="s">
        <v>349</v>
      </c>
      <c r="N27" s="20"/>
      <c r="O27" s="4" t="s">
        <v>391</v>
      </c>
      <c r="P27" s="4" t="s">
        <v>383</v>
      </c>
      <c r="Q27" s="47" t="s">
        <v>143</v>
      </c>
      <c r="R27" s="20"/>
      <c r="S27" s="4"/>
      <c r="T27" s="4"/>
      <c r="U27" s="35"/>
      <c r="V27" s="20"/>
    </row>
    <row r="28" spans="1:29" x14ac:dyDescent="0.25">
      <c r="A28" s="6">
        <v>10</v>
      </c>
      <c r="C28" s="4" t="s">
        <v>380</v>
      </c>
      <c r="D28" s="46" t="s">
        <v>398</v>
      </c>
      <c r="E28" s="47" t="s">
        <v>143</v>
      </c>
      <c r="F28" s="20"/>
      <c r="G28" s="4" t="s">
        <v>373</v>
      </c>
      <c r="H28" s="4" t="s">
        <v>389</v>
      </c>
      <c r="I28" s="47" t="s">
        <v>142</v>
      </c>
      <c r="J28" s="20"/>
      <c r="K28" s="4" t="s">
        <v>377</v>
      </c>
      <c r="L28" s="4" t="s">
        <v>380</v>
      </c>
      <c r="M28" s="47" t="s">
        <v>143</v>
      </c>
      <c r="N28" s="20"/>
      <c r="O28" s="49"/>
      <c r="P28" s="49"/>
      <c r="Q28" s="50"/>
      <c r="R28" s="20"/>
      <c r="S28" s="4"/>
      <c r="T28" s="4"/>
      <c r="U28" s="35"/>
      <c r="V28" s="20"/>
    </row>
    <row r="29" spans="1:29" x14ac:dyDescent="0.25">
      <c r="A29" s="6">
        <v>11</v>
      </c>
      <c r="C29" s="4" t="s">
        <v>391</v>
      </c>
      <c r="D29" s="4" t="s">
        <v>394</v>
      </c>
      <c r="E29" s="47" t="s">
        <v>142</v>
      </c>
      <c r="F29" s="20"/>
      <c r="G29" s="4" t="s">
        <v>391</v>
      </c>
      <c r="H29" s="4" t="s">
        <v>395</v>
      </c>
      <c r="I29" s="47" t="s">
        <v>143</v>
      </c>
      <c r="J29" s="20"/>
      <c r="K29" s="4" t="s">
        <v>395</v>
      </c>
      <c r="L29" s="4" t="s">
        <v>402</v>
      </c>
      <c r="M29" s="47" t="s">
        <v>143</v>
      </c>
      <c r="N29" s="20"/>
      <c r="O29" s="49"/>
      <c r="P29" s="49"/>
      <c r="Q29" s="50"/>
      <c r="R29" s="20"/>
      <c r="S29" s="4"/>
      <c r="T29" s="4"/>
      <c r="U29" s="35"/>
      <c r="V29" s="20"/>
    </row>
    <row r="30" spans="1:29" x14ac:dyDescent="0.25">
      <c r="A30" s="6">
        <v>12</v>
      </c>
      <c r="C30" s="4" t="s">
        <v>395</v>
      </c>
      <c r="D30" s="4" t="s">
        <v>396</v>
      </c>
      <c r="E30" s="47" t="s">
        <v>142</v>
      </c>
      <c r="F30" s="20"/>
      <c r="G30" s="4" t="s">
        <v>394</v>
      </c>
      <c r="H30" s="4" t="s">
        <v>378</v>
      </c>
      <c r="I30" s="47" t="s">
        <v>142</v>
      </c>
      <c r="J30" s="20"/>
      <c r="K30" s="4" t="s">
        <v>394</v>
      </c>
      <c r="L30" s="4" t="s">
        <v>389</v>
      </c>
      <c r="M30" s="47" t="s">
        <v>142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25">
      <c r="A31" s="6">
        <v>13</v>
      </c>
      <c r="C31" s="169"/>
      <c r="D31" s="169"/>
      <c r="E31" s="50"/>
      <c r="F31" s="20"/>
      <c r="G31" s="4" t="s">
        <v>396</v>
      </c>
      <c r="H31" s="4" t="s">
        <v>399</v>
      </c>
      <c r="I31" s="47" t="s">
        <v>143</v>
      </c>
      <c r="J31" s="20"/>
      <c r="K31" s="4" t="s">
        <v>399</v>
      </c>
      <c r="L31" s="4" t="s">
        <v>378</v>
      </c>
      <c r="M31" s="47" t="s">
        <v>143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25">
      <c r="A32" s="6">
        <v>14</v>
      </c>
      <c r="C32" s="169"/>
      <c r="D32" s="169"/>
      <c r="E32" s="50"/>
      <c r="F32" s="20"/>
      <c r="G32" s="49" t="s">
        <v>385</v>
      </c>
      <c r="H32" s="49" t="s">
        <v>388</v>
      </c>
      <c r="I32" s="50" t="s">
        <v>142</v>
      </c>
      <c r="J32" s="20"/>
      <c r="K32" s="4" t="s">
        <v>391</v>
      </c>
      <c r="L32" s="4" t="s">
        <v>396</v>
      </c>
      <c r="M32" s="47" t="s">
        <v>142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25">
      <c r="A33" s="6">
        <v>15</v>
      </c>
      <c r="C33" s="4"/>
      <c r="D33" s="4"/>
      <c r="E33" s="35"/>
      <c r="F33" s="20"/>
      <c r="G33" s="4"/>
      <c r="H33" s="4"/>
      <c r="I33" s="35"/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25">
      <c r="C34" s="3"/>
      <c r="D34" s="3"/>
      <c r="E34" s="8"/>
    </row>
    <row r="35" spans="1:22" x14ac:dyDescent="0.25">
      <c r="C35" s="3"/>
      <c r="D35" s="3"/>
      <c r="E35" s="8"/>
      <c r="K35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H11" sqref="H11"/>
    </sheetView>
  </sheetViews>
  <sheetFormatPr defaultColWidth="8.7109375" defaultRowHeight="18.75" x14ac:dyDescent="0.3"/>
  <cols>
    <col min="1" max="1" width="4.85546875" style="268" customWidth="1"/>
    <col min="2" max="2" width="8.7109375" style="268" customWidth="1"/>
    <col min="3" max="3" width="10.85546875" style="268" customWidth="1"/>
    <col min="4" max="4" width="10.42578125" style="268" customWidth="1"/>
    <col min="5" max="5" width="4.85546875" style="268" customWidth="1"/>
    <col min="6" max="6" width="8.7109375" style="268"/>
    <col min="7" max="7" width="10.85546875" style="268" customWidth="1"/>
    <col min="8" max="8" width="9" style="268" bestFit="1" customWidth="1"/>
    <col min="9" max="9" width="14.7109375" style="268" bestFit="1" customWidth="1"/>
    <col min="10" max="10" width="7.7109375" style="268" customWidth="1"/>
    <col min="11" max="11" width="8.7109375" style="268"/>
    <col min="12" max="12" width="9.42578125" style="268" customWidth="1"/>
    <col min="13" max="13" width="14.140625" style="268" customWidth="1"/>
    <col min="14" max="14" width="9.5703125" style="268" bestFit="1" customWidth="1"/>
    <col min="15" max="16384" width="8.7109375" style="268"/>
  </cols>
  <sheetData>
    <row r="1" spans="1:13" ht="23.25" x14ac:dyDescent="0.35">
      <c r="A1" s="267" t="s">
        <v>335</v>
      </c>
    </row>
    <row r="3" spans="1:13" x14ac:dyDescent="0.3">
      <c r="A3" s="269" t="s">
        <v>336</v>
      </c>
      <c r="G3" s="270">
        <v>7345</v>
      </c>
    </row>
    <row r="4" spans="1:13" x14ac:dyDescent="0.3">
      <c r="A4" s="271"/>
      <c r="G4" s="272"/>
    </row>
    <row r="5" spans="1:13" x14ac:dyDescent="0.3">
      <c r="A5" s="273" t="s">
        <v>337</v>
      </c>
      <c r="G5" s="272"/>
    </row>
    <row r="6" spans="1:13" x14ac:dyDescent="0.3">
      <c r="C6" s="273" t="s">
        <v>412</v>
      </c>
    </row>
    <row r="8" spans="1:13" s="271" customFormat="1" x14ac:dyDescent="0.3">
      <c r="A8" s="271" t="s">
        <v>338</v>
      </c>
      <c r="F8" s="271" t="s">
        <v>339</v>
      </c>
      <c r="J8" s="271" t="s">
        <v>340</v>
      </c>
    </row>
    <row r="9" spans="1:13" x14ac:dyDescent="0.3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"/>
    <row r="14" spans="1:13" x14ac:dyDescent="0.3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">
      <c r="A16" s="271" t="s">
        <v>404</v>
      </c>
    </row>
    <row r="17" spans="2:9" x14ac:dyDescent="0.3">
      <c r="B17" s="275" t="s">
        <v>405</v>
      </c>
      <c r="C17" s="277">
        <v>500</v>
      </c>
      <c r="D17" s="271" t="s">
        <v>341</v>
      </c>
    </row>
    <row r="18" spans="2:9" x14ac:dyDescent="0.3">
      <c r="B18" s="276"/>
      <c r="C18" s="276"/>
    </row>
    <row r="19" spans="2:9" x14ac:dyDescent="0.3">
      <c r="I19" s="278" t="s">
        <v>342</v>
      </c>
    </row>
    <row r="20" spans="2:9" x14ac:dyDescent="0.3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topLeftCell="A7" workbookViewId="0">
      <selection activeCell="C10" sqref="C10"/>
    </sheetView>
  </sheetViews>
  <sheetFormatPr defaultColWidth="8.85546875" defaultRowHeight="15" x14ac:dyDescent="0.25"/>
  <cols>
    <col min="1" max="1" width="4.7109375" style="36" customWidth="1"/>
    <col min="2" max="2" width="19.7109375" style="36" customWidth="1"/>
    <col min="3" max="3" width="5.140625" style="36" customWidth="1"/>
    <col min="4" max="4" width="5.14062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28515625" style="6" customWidth="1"/>
    <col min="11" max="11" width="5.28515625" style="6" bestFit="1" customWidth="1"/>
    <col min="12" max="12" width="5.28515625" style="6" customWidth="1"/>
    <col min="13" max="13" width="5.28515625" style="36" customWidth="1"/>
    <col min="14" max="14" width="5.28515625" style="36" bestFit="1" customWidth="1"/>
    <col min="15" max="15" width="5.28515625" style="36" customWidth="1"/>
    <col min="16" max="20" width="5.28515625" style="36" bestFit="1" customWidth="1"/>
    <col min="21" max="21" width="2.7109375" style="56" customWidth="1"/>
    <col min="22" max="23" width="5" style="36" customWidth="1"/>
    <col min="24" max="24" width="4.85546875" style="36" customWidth="1"/>
    <col min="25" max="25" width="2.85546875" style="36" customWidth="1"/>
    <col min="26" max="16384" width="8.85546875" style="36"/>
  </cols>
  <sheetData>
    <row r="1" spans="1:24" ht="18.75" x14ac:dyDescent="0.3">
      <c r="A1" s="37" t="s">
        <v>151</v>
      </c>
      <c r="V1" s="37"/>
    </row>
    <row r="3" spans="1:24" x14ac:dyDescent="0.25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25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0" t="s">
        <v>157</v>
      </c>
    </row>
    <row r="5" spans="1:24" x14ac:dyDescent="0.25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1"/>
    </row>
    <row r="6" spans="1:24" x14ac:dyDescent="0.25">
      <c r="H6" s="6"/>
      <c r="T6" s="66"/>
      <c r="U6" s="66"/>
      <c r="V6" s="71"/>
      <c r="W6" s="72"/>
      <c r="X6" s="72"/>
    </row>
    <row r="7" spans="1:24" x14ac:dyDescent="0.25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25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25">
      <c r="A9" s="73" t="s">
        <v>161</v>
      </c>
      <c r="B9" s="74"/>
      <c r="C9" s="74">
        <v>105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25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25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25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25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5" customHeight="1" x14ac:dyDescent="0.25">
      <c r="H14" s="6"/>
    </row>
    <row r="15" spans="1:24" ht="14.45" customHeight="1" x14ac:dyDescent="0.25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5" customHeight="1" x14ac:dyDescent="0.25">
      <c r="A16" s="42" t="s">
        <v>7</v>
      </c>
      <c r="B16" s="109" t="s">
        <v>111</v>
      </c>
      <c r="C16" s="318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5" customHeight="1" x14ac:dyDescent="0.25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5" customHeight="1" x14ac:dyDescent="0.25">
      <c r="A18" s="42" t="s">
        <v>9</v>
      </c>
      <c r="B18" s="102" t="s">
        <v>235</v>
      </c>
      <c r="C18" s="319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5" customHeight="1" x14ac:dyDescent="0.25">
      <c r="A19" s="42" t="s">
        <v>10</v>
      </c>
      <c r="B19" s="102" t="s">
        <v>50</v>
      </c>
      <c r="C19" s="320">
        <v>1682</v>
      </c>
      <c r="D19" s="320">
        <v>1683</v>
      </c>
      <c r="E19" s="320">
        <v>1674</v>
      </c>
      <c r="F19" s="320">
        <v>1677</v>
      </c>
      <c r="G19" s="320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5" customHeight="1" x14ac:dyDescent="0.25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5" customHeight="1" x14ac:dyDescent="0.25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5" customHeight="1" x14ac:dyDescent="0.25">
      <c r="A22" s="42" t="s">
        <v>13</v>
      </c>
      <c r="B22" s="4" t="s">
        <v>119</v>
      </c>
      <c r="C22" s="318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5" customHeight="1" x14ac:dyDescent="0.25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5" customHeight="1" x14ac:dyDescent="0.25">
      <c r="A24" s="42" t="s">
        <v>15</v>
      </c>
      <c r="B24" s="109" t="s">
        <v>183</v>
      </c>
      <c r="C24" s="109">
        <v>1481</v>
      </c>
      <c r="D24" s="321">
        <v>1481</v>
      </c>
      <c r="E24" s="321">
        <v>1444</v>
      </c>
      <c r="F24" s="321">
        <v>1459</v>
      </c>
      <c r="G24" s="321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5" customHeight="1" x14ac:dyDescent="0.25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5" customHeight="1" x14ac:dyDescent="0.25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5" customHeight="1" x14ac:dyDescent="0.25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5" customHeight="1" x14ac:dyDescent="0.25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5" customHeight="1" x14ac:dyDescent="0.25">
      <c r="A29" s="42" t="s">
        <v>20</v>
      </c>
      <c r="B29" s="4" t="s">
        <v>121</v>
      </c>
      <c r="C29" s="318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5" customHeight="1" x14ac:dyDescent="0.25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5" customHeight="1" x14ac:dyDescent="0.25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5" customHeight="1" x14ac:dyDescent="0.25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5" customHeight="1" x14ac:dyDescent="0.25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5" customHeight="1" x14ac:dyDescent="0.25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5" customHeight="1" x14ac:dyDescent="0.25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5" customHeight="1" x14ac:dyDescent="0.25">
      <c r="A36" s="42" t="s">
        <v>38</v>
      </c>
      <c r="B36" s="7" t="s">
        <v>350</v>
      </c>
      <c r="C36" s="319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5" customHeight="1" x14ac:dyDescent="0.25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5" customHeight="1" x14ac:dyDescent="0.25">
      <c r="A38" s="42" t="s">
        <v>43</v>
      </c>
      <c r="B38" s="326" t="s">
        <v>280</v>
      </c>
      <c r="C38" s="326">
        <v>1082</v>
      </c>
      <c r="D38" s="326">
        <v>1089</v>
      </c>
      <c r="E38" s="326"/>
      <c r="F38" s="326"/>
      <c r="G38" s="327">
        <v>1018</v>
      </c>
      <c r="H38" s="328" t="s">
        <v>184</v>
      </c>
      <c r="I38" s="328"/>
      <c r="J38" s="329"/>
      <c r="K38" s="329"/>
      <c r="L38" s="329"/>
      <c r="M38" s="328"/>
      <c r="N38" s="328"/>
      <c r="O38" s="326"/>
      <c r="P38" s="326"/>
      <c r="Q38" s="329"/>
      <c r="R38" s="329"/>
      <c r="S38" s="329"/>
      <c r="T38" s="329"/>
      <c r="U38" s="84"/>
      <c r="V38" s="330"/>
      <c r="W38" s="331"/>
      <c r="X38" s="331"/>
    </row>
    <row r="39" spans="1:24" ht="14.45" customHeight="1" x14ac:dyDescent="0.25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0"/>
      <c r="W39" s="331"/>
      <c r="X39" s="331"/>
    </row>
    <row r="40" spans="1:24" ht="14.45" customHeight="1" x14ac:dyDescent="0.25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5" customHeight="1" x14ac:dyDescent="0.25">
      <c r="A41" s="42" t="s">
        <v>47</v>
      </c>
      <c r="B41" s="333" t="s">
        <v>146</v>
      </c>
      <c r="C41" s="328" t="s">
        <v>184</v>
      </c>
      <c r="D41" s="328" t="s">
        <v>184</v>
      </c>
      <c r="E41" s="328" t="s">
        <v>184</v>
      </c>
      <c r="F41" s="333"/>
      <c r="G41" s="328" t="s">
        <v>184</v>
      </c>
      <c r="H41" s="328" t="s">
        <v>184</v>
      </c>
      <c r="I41" s="328" t="s">
        <v>184</v>
      </c>
      <c r="J41" s="328" t="s">
        <v>184</v>
      </c>
      <c r="K41" s="328" t="s">
        <v>184</v>
      </c>
      <c r="L41" s="334"/>
      <c r="M41" s="335"/>
      <c r="N41" s="335"/>
      <c r="O41" s="335"/>
      <c r="P41" s="335"/>
      <c r="Q41" s="334"/>
      <c r="R41" s="335"/>
      <c r="S41" s="334"/>
      <c r="T41" s="334"/>
      <c r="U41" s="151"/>
      <c r="V41" s="331"/>
      <c r="W41" s="330"/>
      <c r="X41" s="331"/>
    </row>
    <row r="42" spans="1:24" ht="14.45" customHeight="1" x14ac:dyDescent="0.25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1"/>
      <c r="W42" s="330"/>
      <c r="X42" s="331"/>
    </row>
    <row r="43" spans="1:24" ht="14.45" customHeight="1" x14ac:dyDescent="0.25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5" customHeight="1" x14ac:dyDescent="0.25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5" customHeight="1" x14ac:dyDescent="0.25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5" customHeight="1" x14ac:dyDescent="0.25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2"/>
      <c r="T46" s="96"/>
      <c r="U46" s="84"/>
      <c r="V46" s="322"/>
      <c r="W46" s="323"/>
      <c r="X46" s="322"/>
    </row>
    <row r="47" spans="1:24" ht="14.45" customHeight="1" x14ac:dyDescent="0.25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5" customHeight="1" x14ac:dyDescent="0.25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5" customHeight="1" x14ac:dyDescent="0.25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5" customHeight="1" x14ac:dyDescent="0.25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5" customHeight="1" x14ac:dyDescent="0.25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5" customHeight="1" x14ac:dyDescent="0.25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5" customHeight="1" x14ac:dyDescent="0.25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5" customHeight="1" x14ac:dyDescent="0.25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5" customHeight="1" x14ac:dyDescent="0.25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5" customHeight="1" x14ac:dyDescent="0.25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5" customHeight="1" x14ac:dyDescent="0.25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5" customHeight="1" x14ac:dyDescent="0.25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5" customHeight="1" x14ac:dyDescent="0.25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5" customHeight="1" x14ac:dyDescent="0.25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5" customHeight="1" x14ac:dyDescent="0.25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5" customHeight="1" x14ac:dyDescent="0.25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5" customHeight="1" x14ac:dyDescent="0.25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5" customHeight="1" x14ac:dyDescent="0.25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5" customHeight="1" x14ac:dyDescent="0.25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5" customHeight="1" x14ac:dyDescent="0.25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5" customHeight="1" x14ac:dyDescent="0.25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5" customHeight="1" x14ac:dyDescent="0.25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5" customHeight="1" x14ac:dyDescent="0.25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5" customHeight="1" x14ac:dyDescent="0.25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5" customHeight="1" x14ac:dyDescent="0.25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5" customHeight="1" x14ac:dyDescent="0.25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5" customHeight="1" x14ac:dyDescent="0.25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5" customHeight="1" x14ac:dyDescent="0.25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5" customHeight="1" x14ac:dyDescent="0.25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5" customHeight="1" x14ac:dyDescent="0.25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25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25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25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25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25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25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25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25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25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25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25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25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25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25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25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25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25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25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25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25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25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25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25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25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25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25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25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25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25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25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25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25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25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25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25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25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25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25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25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25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25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25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25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25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25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25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25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25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25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25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25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25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25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25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25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25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25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25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25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25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25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16" sqref="D16"/>
    </sheetView>
  </sheetViews>
  <sheetFormatPr defaultColWidth="8.85546875" defaultRowHeight="15" x14ac:dyDescent="0.25"/>
  <cols>
    <col min="1" max="2" width="2.85546875" style="36" customWidth="1"/>
    <col min="3" max="3" width="13" style="36" customWidth="1"/>
    <col min="4" max="7" width="4.28515625" style="36" customWidth="1"/>
    <col min="8" max="8" width="4.28515625" style="36" bestFit="1" customWidth="1"/>
    <col min="9" max="11" width="4.28515625" style="36" customWidth="1"/>
    <col min="12" max="12" width="4.28515625" style="6" customWidth="1"/>
    <col min="13" max="19" width="4.28515625" style="36" customWidth="1"/>
    <col min="20" max="20" width="4.28515625" style="6" customWidth="1"/>
    <col min="21" max="23" width="4.28515625" style="36" customWidth="1"/>
    <col min="24" max="24" width="5.5703125" style="36" bestFit="1" customWidth="1"/>
    <col min="25" max="16384" width="8.85546875" style="36"/>
  </cols>
  <sheetData>
    <row r="1" spans="2:24" ht="18.75" x14ac:dyDescent="0.3">
      <c r="D1" s="37" t="s">
        <v>345</v>
      </c>
      <c r="E1" s="37"/>
    </row>
    <row r="3" spans="2:24" x14ac:dyDescent="0.25">
      <c r="B3" s="57"/>
      <c r="C3" s="58" t="s">
        <v>152</v>
      </c>
    </row>
    <row r="4" spans="2:24" x14ac:dyDescent="0.25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2" t="s">
        <v>157</v>
      </c>
    </row>
    <row r="5" spans="2:24" x14ac:dyDescent="0.25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63"/>
    </row>
    <row r="7" spans="2:24" x14ac:dyDescent="0.25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25">
      <c r="D9" s="364" t="s">
        <v>162</v>
      </c>
      <c r="E9" s="364"/>
      <c r="F9" s="364"/>
      <c r="G9" s="364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</row>
    <row r="10" spans="2:24" x14ac:dyDescent="0.25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25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25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25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5" customHeight="1" x14ac:dyDescent="0.25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5" customHeight="1" x14ac:dyDescent="0.25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5" customHeight="1" x14ac:dyDescent="0.25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5" customHeight="1" x14ac:dyDescent="0.25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5" customHeight="1" x14ac:dyDescent="0.25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5" customHeight="1" x14ac:dyDescent="0.25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5" customHeight="1" x14ac:dyDescent="0.25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5" customHeight="1" x14ac:dyDescent="0.25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5" customHeight="1" x14ac:dyDescent="0.25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5" customHeight="1" x14ac:dyDescent="0.25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5" customHeight="1" x14ac:dyDescent="0.25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5" customHeight="1" x14ac:dyDescent="0.25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5" customHeight="1" x14ac:dyDescent="0.25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5" customHeight="1" x14ac:dyDescent="0.25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5" customHeight="1" x14ac:dyDescent="0.25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5" customHeight="1" x14ac:dyDescent="0.25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5" customHeight="1" x14ac:dyDescent="0.25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5" customHeight="1" x14ac:dyDescent="0.25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5" customHeight="1" x14ac:dyDescent="0.25"/>
    <row r="33" spans="12:20" ht="14.45" customHeight="1" x14ac:dyDescent="0.25"/>
    <row r="34" spans="12:20" ht="14.45" customHeight="1" x14ac:dyDescent="0.25"/>
    <row r="35" spans="12:20" ht="14.45" customHeight="1" x14ac:dyDescent="0.25"/>
    <row r="36" spans="12:20" ht="14.45" customHeight="1" x14ac:dyDescent="0.25"/>
    <row r="37" spans="12:20" ht="14.45" customHeight="1" x14ac:dyDescent="0.25"/>
    <row r="38" spans="12:20" ht="14.45" customHeight="1" x14ac:dyDescent="0.25"/>
    <row r="39" spans="12:20" ht="14.45" customHeight="1" x14ac:dyDescent="0.25"/>
    <row r="40" spans="12:20" ht="14.45" customHeight="1" x14ac:dyDescent="0.25"/>
    <row r="41" spans="12:20" ht="14.45" customHeight="1" x14ac:dyDescent="0.25"/>
    <row r="42" spans="12:20" ht="14.45" customHeight="1" x14ac:dyDescent="0.25"/>
    <row r="43" spans="12:20" ht="14.45" customHeight="1" x14ac:dyDescent="0.25"/>
    <row r="44" spans="12:20" ht="14.45" customHeight="1" x14ac:dyDescent="0.25"/>
    <row r="45" spans="12:20" ht="14.45" customHeight="1" x14ac:dyDescent="0.25"/>
    <row r="46" spans="12:20" ht="14.45" customHeight="1" x14ac:dyDescent="0.25"/>
    <row r="47" spans="12:20" ht="14.45" customHeight="1" x14ac:dyDescent="0.25"/>
    <row r="48" spans="12:20" s="95" customFormat="1" ht="14.45" customHeight="1" x14ac:dyDescent="0.25">
      <c r="L48" s="96"/>
      <c r="T48" s="96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98</v>
      </c>
    </row>
    <row r="2" spans="1:16" x14ac:dyDescent="0.25">
      <c r="I2" s="15"/>
      <c r="J2" s="10"/>
    </row>
    <row r="3" spans="1:16" x14ac:dyDescent="0.25">
      <c r="J3" s="366" t="s">
        <v>71</v>
      </c>
      <c r="K3" s="366"/>
      <c r="L3" s="366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25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25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25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25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25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25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25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25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25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25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25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25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25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25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25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25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25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25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25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25">
      <c r="A24" s="41" t="s">
        <v>25</v>
      </c>
      <c r="B24" s="17" t="s">
        <v>343</v>
      </c>
      <c r="C24" s="18"/>
      <c r="D24" s="367" t="s">
        <v>365</v>
      </c>
      <c r="E24" s="368"/>
      <c r="F24" s="369"/>
      <c r="N24" s="19">
        <v>2021</v>
      </c>
      <c r="O24" s="41" t="s">
        <v>118</v>
      </c>
      <c r="P24" s="41" t="s">
        <v>118</v>
      </c>
    </row>
    <row r="25" spans="1:16" x14ac:dyDescent="0.25">
      <c r="A25" s="41" t="s">
        <v>368</v>
      </c>
      <c r="B25" s="17" t="s">
        <v>369</v>
      </c>
      <c r="C25" s="18"/>
      <c r="D25" s="367" t="s">
        <v>367</v>
      </c>
      <c r="E25" s="368"/>
      <c r="F25" s="369"/>
    </row>
    <row r="26" spans="1:16" x14ac:dyDescent="0.25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2021-11-10T07:29:08Z</dcterms:modified>
</cp:coreProperties>
</file>