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2EB3BC6F-FDA4-4CFD-A146-6CC3F1E2BAD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L68" i="21"/>
  <c r="AL67" i="21"/>
  <c r="AL66" i="21"/>
  <c r="AL65" i="21"/>
  <c r="AM69" i="21" l="1"/>
  <c r="AM65" i="21"/>
  <c r="AM67" i="21"/>
  <c r="R9" i="11"/>
  <c r="R29" i="11" l="1"/>
  <c r="R30" i="11"/>
  <c r="R26" i="11"/>
  <c r="R32" i="11"/>
  <c r="R33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1" i="11"/>
  <c r="R23" i="11"/>
  <c r="R8" i="11"/>
  <c r="R20" i="11"/>
  <c r="R28" i="11"/>
  <c r="R27" i="11"/>
  <c r="R24" i="11"/>
  <c r="R13" i="11"/>
  <c r="R22" i="11"/>
  <c r="R18" i="11"/>
  <c r="R7" i="11"/>
  <c r="R21" i="11"/>
  <c r="R15" i="11"/>
  <c r="R19" i="11"/>
  <c r="R25" i="11"/>
  <c r="R16" i="11"/>
  <c r="R17" i="11"/>
  <c r="R10" i="11"/>
  <c r="R14" i="11"/>
  <c r="R12" i="11"/>
  <c r="R6" i="11"/>
  <c r="R11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<sst xmlns="http://schemas.openxmlformats.org/spreadsheetml/2006/main" count="1254" uniqueCount="414">
  <si>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</si>
  <si>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</si>
  <si>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</si>
  <si>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</si>
  <si>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</si>
  <si>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</si>
  <si>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</si>
  <si>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</si>
  <si>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</si>
  <si>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</si>
  <si>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</si>
  <si>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</si>
  <si>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</si>
  <si>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</si>
  <si>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</si>
  <si>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</si>
  <si>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</si>
  <si>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</si>
  <si>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</si>
  <si>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</si>
  <si>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</si>
  <si>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</si>
  <si>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</si>
  <si>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</si>
  <si>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</si>
  <si>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</si>
  <si>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</si>
  <si>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</si>
  <si>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</si>
  <si>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</si>
  <si>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</si>
  <si>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</si>
  <si>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</si>
  <si>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</si>
  <si>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</si>
  <si>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</si>
  <si>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</si>
  <si>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</si>
  <si>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</si>
  <si>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</si>
  <si>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</si>
  <si>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</si>
  <si>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</si>
  <si>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</si>
  <si>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</si>
  <si>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</si>
  <si>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</si>
  <si>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</si>
  <si>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</si>
  <si>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</si>
  <si>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</si>
  <si>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</si>
  <si>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</si>
  <si>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</si>
  <si>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</si>
  <si>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</si>
  <si>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</si>
  <si>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</si>
  <si>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</si>
  <si>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</si>
  <si>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</si>
  <si>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</si>
  <si>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</si>
  <si>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</si>
  <si>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</si>
  <si>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</si>
  <si>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</si>
  <si>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</si>
  <si>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</si>
  <si>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</si>
  <si>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</si>
  <si>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</si>
  <si>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</si>
  <si>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</si>
  <si>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</si>
  <si>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</si>
  <si>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</si>
  <si>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</si>
  <si>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</si>
  <si>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</si>
  <si>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</si>
  <si>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</si>
  <si>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</si>
  <si>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</si>
  <si>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</si>
  <si>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</si>
  <si>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</si>
  <si>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</si>
  <si>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</si>
  <si>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</si>
  <si>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</si>
  <si>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</si>
  <si>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</si>
  <si>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</si>
  <si>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</si>
  <si>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</si>
  <si>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</si>
  <si>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</si>
  <si>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</si>
  <si>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</si>
  <si>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</si>
  <si>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</si>
  <si>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</si>
  <si>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</si>
  <si>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</si>
  <si>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</si>
  <si>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</si>
  <si>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</si>
  <si>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</si>
  <si>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</si>
  <si>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</si>
  <si>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</si>
  <si>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</si>
  <si>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</si>
  <si>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</si>
  <si>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</si>
  <si>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</si>
  <si>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</si>
  <si>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</si>
  <si>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</si>
  <si>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</si>
  <si>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</si>
  <si>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</si>
  <si>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</si>
  <si>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</si>
  <si>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</si>
  <si>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</si>
  <si>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</si>
  <si>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</si>
  <si>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</si>
  <si>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</si>
  <si>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</si>
  <si>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</si>
  <si>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</si>
  <si>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</si>
  <si>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</si>
  <si>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</si>
  <si>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</si>
  <si>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</si>
  <si>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</si>
  <si>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</si>
  <si>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</si>
  <si>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</si>
  <si>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</si>
  <si>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</si>
  <si>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</si>
  <si>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</si>
  <si>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</si>
  <si>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</si>
  <si>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</si>
  <si>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</si>
  <si>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</si>
  <si>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</si>
  <si>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</si>
  <si>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</si>
  <si>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</si>
  <si>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</si>
  <si>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</si>
  <si>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</si>
  <si>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</si>
  <si>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</si>
  <si>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</si>
  <si>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</si>
  <si>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</si>
  <si>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</si>
  <si>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</si>
  <si>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</si>
  <si>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</si>
  <si>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</si>
  <si>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</si>
  <si>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</si>
  <si>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</si>
  <si>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</si>
  <si>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</si>
  <si>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</si>
  <si>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</si>
  <si>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</si>
  <si>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</si>
  <si>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</si>
  <si>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</si>
  <si>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</si>
  <si>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</si>
  <si>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</si>
  <si>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</si>
  <si>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</si>
  <si>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</si>
  <si>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</si>
  <si>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</si>
  <si>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</si>
  <si>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</si>
  <si>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</si>
  <si>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</si>
  <si>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</si>
  <si>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</si>
  <si>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</si>
  <si>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</si>
  <si>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</si>
  <si>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</si>
  <si>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</si>
  <si>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</si>
  <si>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</si>
  <si>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</si>
  <si>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</si>
  <si>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</si>
  <si>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</si>
  <si>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</si>
  <si>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</si>
  <si>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</si>
  <si>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</si>
  <si>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</si>
  <si>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</si>
  <si>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</si>
  <si>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</si>
  <si>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</si>
  <si>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</si>
  <si>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</si>
  <si>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</si>
  <si>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</si>
  <si>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</si>
  <si>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</si>
  <si>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</si>
  <si>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</si>
  <si>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</si>
  <si>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</si>
  <si>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</si>
  <si>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</si>
  <si>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</si>
  <si>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</si>
  <si>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</si>
  <si>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</si>
  <si>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</si>
  <si>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</si>
  <si>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</si>
  <si>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</si>
  <si>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</si>
  <si>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</si>
  <si>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</si>
  <si>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</si>
  <si>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</si>
  <si>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</si>
  <si>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</si>
  <si>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</si>
  <si>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</si>
  <si>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</si>
  <si>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</si>
  <si>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</si>
  <si>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</si>
  <si>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</si>
  <si>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</si>
  <si>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</si>
  <si>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</si>
  <si>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</si>
  <si>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</si>
  <si>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</si>
  <si>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</si>
  <si>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</si>
  <si>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</si>
  <si>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</si>
  <si>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</si>
  <si>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</si>
  <si>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</si>
  <si>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</si>
  <si>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</si>
  <si>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</si>
  <si>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</si>
  <si>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</si>
  <si>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</si>
  <si>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</si>
  <si>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</si>
  <si>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</si>
  <si>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</si>
  <si>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</si>
  <si>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</si>
  <si>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</si>
  <si>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</si>
  <si>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</si>
  <si>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</si>
  <si>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</si>
  <si>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</si>
  <si>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</si>
  <si>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</si>
  <si>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</si>
  <si>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</si>
  <si>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</si>
  <si>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</si>
  <si>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</si>
  <si>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</si>
  <si>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</si>
  <si>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</si>
  <si>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</si>
  <si>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</si>
  <si>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</si>
  <si>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</si>
  <si>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</si>
  <si>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</si>
  <si>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</si>
  <si>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</si>
  <si>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</si>
  <si>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</si>
  <si>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</si>
  <si>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</si>
  <si>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</si>
  <si>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</si>
  <si>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</si>
  <si>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</si>
  <si>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</si>
  <si>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</si>
  <si>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</si>
  <si>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</si>
  <si>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</si>
  <si>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</si>
  <si>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</si>
  <si>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</si>
  <si>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</si>
  <si>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</si>
  <si>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</si>
  <si>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</si>
  <si>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</si>
  <si>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</si>
  <si>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</si>
  <si>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</si>
  <si>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</si>
  <si>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</si>
  <si>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</si>
  <si>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</si>
  <si>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</si>
  <si>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</si>
  <si>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</si>
  <si>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</si>
  <si>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</si>
  <si>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</si>
  <si>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</si>
  <si>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</si>
  <si>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</si>
  <si>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</si>
  <si>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</si>
  <si>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</si>
  <si>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</si>
  <si>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</si>
  <si>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</si>
  <si>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</si>
  <si>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</si>
  <si>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</si>
  <si>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</si>
  <si>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</si>
  <si>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</si>
  <si>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</si>
  <si>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</si>
  <si>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</si>
  <si>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</si>
  <si>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</si>
  <si>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</si>
  <si>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</si>
  <si>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</si>
  <si>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</si>
  <si>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</si>
  <si>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</si>
  <si>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</si>
  <si>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</si>
  <si>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</si>
  <si>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</si>
  <si>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</si>
  <si>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</si>
  <si>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</si>
  <si>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</si>
  <si>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</si>
  <si>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</si>
  <si>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</si>
  <si>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</si>
  <si>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</si>
  <si>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</si>
  <si>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</si>
  <si>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</si>
  <si>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</si>
  <si>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</si>
  <si>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</si>
  <si>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</si>
  <si>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</si>
  <si>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</si>
  <si>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</si>
  <si>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</si>
  <si>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</si>
  <si>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</si>
  <si>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</si>
  <si>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</si>
  <si>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</si>
  <si>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</si>
  <si>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</si>
  <si>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</si>
  <si>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</si>
  <si>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</si>
  <si>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</si>
  <si>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</si>
  <si>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</si>
  <si>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</si>
  <si>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</si>
  <si>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</si>
  <si>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</si>
  <si>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</si>
  <si>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</si>
  <si>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</si>
  <si>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</si>
  <si>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</si>
  <si>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</si>
  <si>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</si>
  <si>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</si>
  <si>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</si>
  <si>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</si>
  <si>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</si>
  <si>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</si>
  <si>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</si>
  <si>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</si>
  <si>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</si>
  <si>
    <t>Pravec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</si>
</sst>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35" sqref="F3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48" t="s">
        <v>325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162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5">
        <v>3</v>
      </c>
      <c r="C4" s="291" t="s">
        <v>28</v>
      </c>
      <c r="D4" s="289">
        <v>1897</v>
      </c>
      <c r="E4" s="45"/>
      <c r="F4" s="299">
        <v>9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>
        <v>1228</v>
      </c>
      <c r="O4" s="164">
        <v>1519</v>
      </c>
      <c r="P4" s="164"/>
      <c r="Q4" s="165">
        <v>1951</v>
      </c>
      <c r="R4" s="168">
        <f t="shared" ref="R4:R33" si="0">AVERAGE(G4:Q4)</f>
        <v>1606.6</v>
      </c>
      <c r="T4" s="55">
        <v>2</v>
      </c>
    </row>
    <row r="5" spans="1:20" s="36" customFormat="1" ht="18.600000000000001" customHeight="1" x14ac:dyDescent="0.3">
      <c r="A5" s="41" t="s">
        <v>7</v>
      </c>
      <c r="B5" s="55">
        <v>6</v>
      </c>
      <c r="C5" s="291" t="s">
        <v>50</v>
      </c>
      <c r="D5" s="289">
        <v>1682</v>
      </c>
      <c r="E5" s="45"/>
      <c r="F5" s="299">
        <v>7.5</v>
      </c>
      <c r="G5" s="166">
        <v>1415</v>
      </c>
      <c r="H5" s="166">
        <v>2000</v>
      </c>
      <c r="I5" s="166">
        <v>1897</v>
      </c>
      <c r="J5" s="166">
        <v>1247</v>
      </c>
      <c r="K5" s="166">
        <v>1565</v>
      </c>
      <c r="L5" s="166">
        <v>1897</v>
      </c>
      <c r="M5" s="166">
        <v>1951</v>
      </c>
      <c r="N5" s="166">
        <v>1468</v>
      </c>
      <c r="O5" s="166">
        <v>1951</v>
      </c>
      <c r="P5" s="166"/>
      <c r="Q5" s="167"/>
      <c r="R5" s="168">
        <f t="shared" si="0"/>
        <v>1710.1111111111111</v>
      </c>
      <c r="T5" s="55">
        <v>2</v>
      </c>
    </row>
    <row r="6" spans="1:20" ht="18.600000000000001" customHeight="1" x14ac:dyDescent="0.3">
      <c r="A6" s="41" t="s">
        <v>8</v>
      </c>
      <c r="B6" s="55">
        <v>2</v>
      </c>
      <c r="C6" s="291" t="s">
        <v>111</v>
      </c>
      <c r="D6" s="289">
        <v>1951</v>
      </c>
      <c r="E6" s="45"/>
      <c r="F6" s="299">
        <v>7.5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>
        <v>1682</v>
      </c>
      <c r="M6" s="164">
        <v>1682</v>
      </c>
      <c r="N6" s="164">
        <v>1897</v>
      </c>
      <c r="O6" s="164"/>
      <c r="P6" s="164"/>
      <c r="Q6" s="165"/>
      <c r="R6" s="168">
        <f t="shared" si="0"/>
        <v>1671.75</v>
      </c>
      <c r="T6" s="55">
        <v>2</v>
      </c>
    </row>
    <row r="7" spans="1:20" ht="18.600000000000001" customHeight="1" x14ac:dyDescent="0.3">
      <c r="A7" s="41" t="s">
        <v>9</v>
      </c>
      <c r="B7" s="55">
        <v>8</v>
      </c>
      <c r="C7" s="291" t="s">
        <v>182</v>
      </c>
      <c r="D7" s="289">
        <v>1522</v>
      </c>
      <c r="E7" s="45"/>
      <c r="F7" s="299">
        <v>6.5</v>
      </c>
      <c r="G7" s="164">
        <v>1385</v>
      </c>
      <c r="H7" s="164">
        <v>1322</v>
      </c>
      <c r="I7" s="164">
        <v>1519</v>
      </c>
      <c r="J7" s="164">
        <v>1247</v>
      </c>
      <c r="K7" s="164">
        <v>1897</v>
      </c>
      <c r="L7" s="164">
        <v>1468</v>
      </c>
      <c r="M7" s="164">
        <v>1364</v>
      </c>
      <c r="N7" s="164"/>
      <c r="O7" s="164"/>
      <c r="P7" s="164"/>
      <c r="Q7" s="165"/>
      <c r="R7" s="168">
        <f t="shared" si="0"/>
        <v>1457.4285714285713</v>
      </c>
      <c r="T7" s="55">
        <v>2</v>
      </c>
    </row>
    <row r="8" spans="1:20" ht="18.600000000000001" customHeight="1" x14ac:dyDescent="0.3">
      <c r="A8" s="41" t="s">
        <v>10</v>
      </c>
      <c r="B8" s="55">
        <v>9</v>
      </c>
      <c r="C8" s="291" t="s">
        <v>119</v>
      </c>
      <c r="D8" s="289">
        <v>1519</v>
      </c>
      <c r="E8" s="45"/>
      <c r="F8" s="299">
        <v>6</v>
      </c>
      <c r="G8" s="164">
        <v>2000</v>
      </c>
      <c r="H8" s="164">
        <v>1768</v>
      </c>
      <c r="I8" s="164">
        <v>1522</v>
      </c>
      <c r="J8" s="164">
        <v>1468</v>
      </c>
      <c r="K8" s="164">
        <v>1310</v>
      </c>
      <c r="L8" s="164">
        <v>1498</v>
      </c>
      <c r="M8" s="164">
        <v>1247</v>
      </c>
      <c r="N8" s="164">
        <v>1565</v>
      </c>
      <c r="O8" s="164">
        <v>1897</v>
      </c>
      <c r="P8" s="164"/>
      <c r="Q8" s="165"/>
      <c r="R8" s="168">
        <f t="shared" si="0"/>
        <v>1586.1111111111111</v>
      </c>
      <c r="T8" s="55">
        <v>2</v>
      </c>
    </row>
    <row r="9" spans="1:20" ht="18.600000000000001" customHeight="1" x14ac:dyDescent="0.3">
      <c r="A9" s="41" t="s">
        <v>11</v>
      </c>
      <c r="B9" s="55">
        <v>7</v>
      </c>
      <c r="C9" s="291" t="s">
        <v>30</v>
      </c>
      <c r="D9" s="289">
        <v>1565</v>
      </c>
      <c r="E9" s="45"/>
      <c r="F9" s="299">
        <v>5.5</v>
      </c>
      <c r="G9" s="164">
        <v>1410</v>
      </c>
      <c r="H9" s="164">
        <v>2000</v>
      </c>
      <c r="I9" s="164">
        <v>1468</v>
      </c>
      <c r="J9" s="164">
        <v>1897</v>
      </c>
      <c r="K9" s="164">
        <v>1951</v>
      </c>
      <c r="L9" s="164">
        <v>1682</v>
      </c>
      <c r="M9" s="164">
        <v>1519</v>
      </c>
      <c r="N9" s="164">
        <v>1385</v>
      </c>
      <c r="O9" s="164"/>
      <c r="P9" s="164"/>
      <c r="Q9" s="165"/>
      <c r="R9" s="168">
        <f t="shared" si="0"/>
        <v>1664</v>
      </c>
      <c r="T9" s="55">
        <v>2</v>
      </c>
    </row>
    <row r="10" spans="1:20" ht="18.600000000000001" customHeight="1" x14ac:dyDescent="0.3">
      <c r="A10" s="41" t="s">
        <v>12</v>
      </c>
      <c r="B10" s="55">
        <v>4</v>
      </c>
      <c r="C10" s="291" t="s">
        <v>235</v>
      </c>
      <c r="D10" s="289">
        <v>1768</v>
      </c>
      <c r="E10" s="45"/>
      <c r="F10" s="299">
        <v>5</v>
      </c>
      <c r="G10" s="164">
        <v>1481</v>
      </c>
      <c r="H10" s="164">
        <v>1519</v>
      </c>
      <c r="I10" s="164">
        <v>1228</v>
      </c>
      <c r="J10" s="164">
        <v>1951</v>
      </c>
      <c r="K10" s="164">
        <v>1364</v>
      </c>
      <c r="L10" s="164">
        <v>1247</v>
      </c>
      <c r="M10" s="164">
        <v>1410</v>
      </c>
      <c r="N10" s="164"/>
      <c r="O10" s="164"/>
      <c r="P10" s="164"/>
      <c r="Q10" s="165"/>
      <c r="R10" s="168">
        <f t="shared" si="0"/>
        <v>1457.1428571428571</v>
      </c>
      <c r="T10" s="55">
        <v>2</v>
      </c>
    </row>
    <row r="11" spans="1:20" ht="18.600000000000001" customHeight="1" x14ac:dyDescent="0.3">
      <c r="A11" s="41" t="s">
        <v>13</v>
      </c>
      <c r="B11" s="55">
        <v>1</v>
      </c>
      <c r="C11" s="296" t="s">
        <v>26</v>
      </c>
      <c r="D11" s="293">
        <v>2000</v>
      </c>
      <c r="E11" s="45"/>
      <c r="F11" s="299">
        <v>4.5</v>
      </c>
      <c r="G11" s="164">
        <v>1519</v>
      </c>
      <c r="H11" s="164">
        <v>1682</v>
      </c>
      <c r="I11" s="164">
        <v>1565</v>
      </c>
      <c r="J11" s="164"/>
      <c r="K11" s="164"/>
      <c r="L11" s="164"/>
      <c r="M11" s="164"/>
      <c r="N11" s="164"/>
      <c r="O11" s="164"/>
      <c r="P11" s="164"/>
      <c r="Q11" s="165"/>
      <c r="R11" s="168">
        <f t="shared" si="0"/>
        <v>1588.6666666666667</v>
      </c>
      <c r="T11" s="295">
        <v>2</v>
      </c>
    </row>
    <row r="12" spans="1:20" ht="18.600000000000001" customHeight="1" x14ac:dyDescent="0.3">
      <c r="A12" s="41" t="s">
        <v>14</v>
      </c>
      <c r="B12" s="55">
        <v>10</v>
      </c>
      <c r="C12" s="291" t="s">
        <v>31</v>
      </c>
      <c r="D12" s="289">
        <v>1498</v>
      </c>
      <c r="E12" s="45"/>
      <c r="F12" s="299">
        <v>4.5</v>
      </c>
      <c r="G12" s="164">
        <v>1951</v>
      </c>
      <c r="H12" s="164">
        <v>1468</v>
      </c>
      <c r="I12" s="164">
        <v>1415</v>
      </c>
      <c r="J12" s="164">
        <v>1481</v>
      </c>
      <c r="K12" s="164">
        <v>1897</v>
      </c>
      <c r="L12" s="164">
        <v>1519</v>
      </c>
      <c r="M12" s="164">
        <v>1228</v>
      </c>
      <c r="N12" s="164">
        <v>1385</v>
      </c>
      <c r="O12" s="164">
        <v>1122</v>
      </c>
      <c r="P12" s="164"/>
      <c r="Q12" s="165"/>
      <c r="R12" s="168">
        <f t="shared" si="0"/>
        <v>1496.2222222222222</v>
      </c>
      <c r="S12" s="36"/>
      <c r="T12" s="55">
        <v>2</v>
      </c>
    </row>
    <row r="13" spans="1:20" ht="18.600000000000001" customHeight="1" x14ac:dyDescent="0.3">
      <c r="A13" s="41" t="s">
        <v>15</v>
      </c>
      <c r="B13" s="27">
        <v>21</v>
      </c>
      <c r="C13" s="291" t="s">
        <v>192</v>
      </c>
      <c r="D13" s="289">
        <v>1247</v>
      </c>
      <c r="E13" s="45"/>
      <c r="F13" s="300">
        <v>7</v>
      </c>
      <c r="G13" s="301"/>
      <c r="H13" s="164">
        <v>1410</v>
      </c>
      <c r="I13" s="164">
        <v>1322</v>
      </c>
      <c r="J13" s="164">
        <v>1522</v>
      </c>
      <c r="K13" s="164">
        <v>1682</v>
      </c>
      <c r="L13" s="164">
        <v>1768</v>
      </c>
      <c r="M13" s="164">
        <v>1519</v>
      </c>
      <c r="N13" s="164">
        <v>1364</v>
      </c>
      <c r="O13" s="164">
        <v>1385</v>
      </c>
      <c r="P13" s="164"/>
      <c r="Q13" s="165"/>
      <c r="R13" s="168">
        <f t="shared" si="0"/>
        <v>1496.5</v>
      </c>
      <c r="S13" s="36"/>
      <c r="T13" s="27">
        <v>1</v>
      </c>
    </row>
    <row r="14" spans="1:20" ht="18.600000000000001" customHeight="1" x14ac:dyDescent="0.3">
      <c r="A14" s="41" t="s">
        <v>16</v>
      </c>
      <c r="B14" s="27">
        <v>16</v>
      </c>
      <c r="C14" s="291" t="s">
        <v>106</v>
      </c>
      <c r="D14" s="289">
        <v>1385</v>
      </c>
      <c r="E14" s="45"/>
      <c r="F14" s="300">
        <v>6</v>
      </c>
      <c r="G14" s="164">
        <v>1522</v>
      </c>
      <c r="H14" s="164">
        <v>1481</v>
      </c>
      <c r="I14" s="164">
        <v>1951</v>
      </c>
      <c r="J14" s="164">
        <v>1195</v>
      </c>
      <c r="K14" s="164">
        <v>1468</v>
      </c>
      <c r="L14" s="164">
        <v>1202</v>
      </c>
      <c r="M14" s="164">
        <v>1498</v>
      </c>
      <c r="N14" s="164">
        <v>1565</v>
      </c>
      <c r="O14" s="164">
        <v>1247</v>
      </c>
      <c r="P14" s="164"/>
      <c r="Q14" s="165"/>
      <c r="R14" s="168">
        <f t="shared" si="0"/>
        <v>1458.7777777777778</v>
      </c>
      <c r="S14" s="36"/>
      <c r="T14" s="27">
        <v>1</v>
      </c>
    </row>
    <row r="15" spans="1:20" ht="18.600000000000001" customHeight="1" x14ac:dyDescent="0.3">
      <c r="A15" s="41" t="s">
        <v>17</v>
      </c>
      <c r="B15" s="27">
        <v>17</v>
      </c>
      <c r="C15" s="291" t="s">
        <v>121</v>
      </c>
      <c r="D15" s="289">
        <v>1364</v>
      </c>
      <c r="E15" s="45"/>
      <c r="F15" s="300">
        <v>6</v>
      </c>
      <c r="G15" s="164">
        <v>1228</v>
      </c>
      <c r="H15" s="164">
        <v>1323</v>
      </c>
      <c r="I15" s="164">
        <v>1195</v>
      </c>
      <c r="J15" s="164">
        <v>1768</v>
      </c>
      <c r="K15" s="164">
        <v>1410</v>
      </c>
      <c r="L15" s="301"/>
      <c r="M15" s="164">
        <v>1522</v>
      </c>
      <c r="N15" s="164">
        <v>1247</v>
      </c>
      <c r="O15" s="164"/>
      <c r="P15" s="164"/>
      <c r="Q15" s="165"/>
      <c r="R15" s="168">
        <f t="shared" si="0"/>
        <v>1384.7142857142858</v>
      </c>
      <c r="S15" s="36"/>
      <c r="T15" s="27">
        <v>1</v>
      </c>
    </row>
    <row r="16" spans="1:20" ht="18.600000000000001" customHeight="1" x14ac:dyDescent="0.3">
      <c r="A16" s="41" t="s">
        <v>18</v>
      </c>
      <c r="B16" s="27">
        <v>13</v>
      </c>
      <c r="C16" s="291" t="s">
        <v>67</v>
      </c>
      <c r="D16" s="289">
        <v>1468</v>
      </c>
      <c r="E16" s="45"/>
      <c r="F16" s="300">
        <v>5.5</v>
      </c>
      <c r="G16" s="164">
        <v>1498</v>
      </c>
      <c r="H16" s="164">
        <v>1310</v>
      </c>
      <c r="I16" s="164">
        <v>1565</v>
      </c>
      <c r="J16" s="164">
        <v>1519</v>
      </c>
      <c r="K16" s="164">
        <v>1385</v>
      </c>
      <c r="L16" s="164">
        <v>1522</v>
      </c>
      <c r="M16" s="164">
        <v>1897</v>
      </c>
      <c r="N16" s="164">
        <v>1682</v>
      </c>
      <c r="O16" s="164">
        <v>1228</v>
      </c>
      <c r="P16" s="164"/>
      <c r="Q16" s="165"/>
      <c r="R16" s="168">
        <f t="shared" si="0"/>
        <v>1511.7777777777778</v>
      </c>
      <c r="S16" s="36"/>
      <c r="T16" s="27">
        <v>1</v>
      </c>
    </row>
    <row r="17" spans="1:20" ht="18.600000000000001" customHeight="1" x14ac:dyDescent="0.3">
      <c r="A17" s="41" t="s">
        <v>19</v>
      </c>
      <c r="B17" s="27">
        <v>14</v>
      </c>
      <c r="C17" s="291" t="s">
        <v>113</v>
      </c>
      <c r="D17" s="289">
        <v>1415</v>
      </c>
      <c r="E17" s="45"/>
      <c r="F17" s="300">
        <v>5.5</v>
      </c>
      <c r="G17" s="164">
        <v>1682</v>
      </c>
      <c r="H17" s="164">
        <v>1228</v>
      </c>
      <c r="I17" s="164">
        <v>1498</v>
      </c>
      <c r="J17" s="164">
        <v>1122</v>
      </c>
      <c r="K17" s="164">
        <v>1323</v>
      </c>
      <c r="L17" s="164">
        <v>1195</v>
      </c>
      <c r="M17" s="301"/>
      <c r="N17" s="164">
        <v>1410</v>
      </c>
      <c r="O17" s="301"/>
      <c r="P17" s="164"/>
      <c r="Q17" s="165"/>
      <c r="R17" s="168">
        <f t="shared" si="0"/>
        <v>1351.1428571428571</v>
      </c>
      <c r="T17" s="27">
        <v>1</v>
      </c>
    </row>
    <row r="18" spans="1:20" ht="18.600000000000001" customHeight="1" x14ac:dyDescent="0.3">
      <c r="A18" s="41" t="s">
        <v>21</v>
      </c>
      <c r="B18" s="27">
        <v>19</v>
      </c>
      <c r="C18" s="291" t="s">
        <v>185</v>
      </c>
      <c r="D18" s="289">
        <v>1322</v>
      </c>
      <c r="E18" s="45"/>
      <c r="F18" s="300">
        <v>5.5</v>
      </c>
      <c r="G18" s="164">
        <v>1122</v>
      </c>
      <c r="H18" s="164">
        <v>1522</v>
      </c>
      <c r="I18" s="164">
        <v>1247</v>
      </c>
      <c r="J18" s="164">
        <v>1310</v>
      </c>
      <c r="K18" s="301"/>
      <c r="L18" s="164">
        <v>1082</v>
      </c>
      <c r="M18" s="164">
        <v>1323</v>
      </c>
      <c r="N18" s="164">
        <v>1410</v>
      </c>
      <c r="O18" s="164">
        <v>1082</v>
      </c>
      <c r="P18" s="164"/>
      <c r="Q18" s="165"/>
      <c r="R18" s="168">
        <f t="shared" si="0"/>
        <v>1262.25</v>
      </c>
      <c r="S18" s="36"/>
      <c r="T18" s="27">
        <v>1</v>
      </c>
    </row>
    <row r="19" spans="1:20" ht="18.600000000000001" customHeight="1" x14ac:dyDescent="0.3">
      <c r="A19" s="41" t="s">
        <v>20</v>
      </c>
      <c r="B19" s="27">
        <v>15</v>
      </c>
      <c r="C19" s="291" t="s">
        <v>116</v>
      </c>
      <c r="D19" s="289">
        <v>1410</v>
      </c>
      <c r="E19" s="45"/>
      <c r="F19" s="300">
        <v>4.5</v>
      </c>
      <c r="G19" s="164">
        <v>1565</v>
      </c>
      <c r="H19" s="164">
        <v>1247</v>
      </c>
      <c r="I19" s="301"/>
      <c r="J19" s="164">
        <v>1056</v>
      </c>
      <c r="K19" s="164">
        <v>1364</v>
      </c>
      <c r="L19" s="164">
        <v>1323</v>
      </c>
      <c r="M19" s="164">
        <v>1768</v>
      </c>
      <c r="N19" s="164">
        <v>1415</v>
      </c>
      <c r="O19" s="164">
        <v>1322</v>
      </c>
      <c r="P19" s="164"/>
      <c r="Q19" s="164"/>
      <c r="R19" s="168">
        <f t="shared" si="0"/>
        <v>1382.5</v>
      </c>
      <c r="S19" s="36"/>
      <c r="T19" s="27">
        <v>1</v>
      </c>
    </row>
    <row r="20" spans="1:20" ht="18.600000000000001" customHeight="1" x14ac:dyDescent="0.3">
      <c r="A20" s="41" t="s">
        <v>23</v>
      </c>
      <c r="B20" s="27">
        <v>20</v>
      </c>
      <c r="C20" s="291" t="s">
        <v>145</v>
      </c>
      <c r="D20" s="289">
        <v>1310</v>
      </c>
      <c r="E20" s="45"/>
      <c r="F20" s="300">
        <v>4.5</v>
      </c>
      <c r="G20" s="301"/>
      <c r="H20" s="164">
        <v>1468</v>
      </c>
      <c r="I20" s="164">
        <v>1322</v>
      </c>
      <c r="J20" s="164">
        <v>1519</v>
      </c>
      <c r="K20" s="164">
        <v>1228</v>
      </c>
      <c r="L20" s="301"/>
      <c r="M20" s="164">
        <v>1202</v>
      </c>
      <c r="N20" s="165"/>
      <c r="O20" s="164"/>
      <c r="P20" s="164"/>
      <c r="Q20" s="164"/>
      <c r="R20" s="168">
        <f t="shared" si="0"/>
        <v>1347.8</v>
      </c>
      <c r="S20" s="36"/>
      <c r="T20" s="27">
        <v>1</v>
      </c>
    </row>
    <row r="21" spans="1:20" ht="18.600000000000001" customHeight="1" x14ac:dyDescent="0.3">
      <c r="A21" s="41" t="s">
        <v>22</v>
      </c>
      <c r="B21" s="27">
        <v>12</v>
      </c>
      <c r="C21" s="291" t="s">
        <v>183</v>
      </c>
      <c r="D21" s="289">
        <v>1481</v>
      </c>
      <c r="E21" s="45"/>
      <c r="F21" s="300">
        <v>4</v>
      </c>
      <c r="G21" s="164">
        <v>1768</v>
      </c>
      <c r="H21" s="164">
        <v>1385</v>
      </c>
      <c r="I21" s="164">
        <v>1498</v>
      </c>
      <c r="J21" s="164">
        <v>1228</v>
      </c>
      <c r="K21" s="164">
        <v>1323</v>
      </c>
      <c r="L21" s="164">
        <v>1195</v>
      </c>
      <c r="M21" s="347"/>
      <c r="N21" s="164"/>
      <c r="O21" s="164"/>
      <c r="P21" s="164"/>
      <c r="Q21" s="165"/>
      <c r="R21" s="168">
        <f t="shared" si="0"/>
        <v>1399.5</v>
      </c>
      <c r="T21" s="27">
        <v>1</v>
      </c>
    </row>
    <row r="22" spans="1:20" ht="18.600000000000001" customHeight="1" x14ac:dyDescent="0.3">
      <c r="A22" s="41" t="s">
        <v>24</v>
      </c>
      <c r="B22" s="27">
        <v>18</v>
      </c>
      <c r="C22" s="291" t="s">
        <v>62</v>
      </c>
      <c r="D22" s="289">
        <v>1323</v>
      </c>
      <c r="E22" s="45"/>
      <c r="F22" s="300">
        <v>3</v>
      </c>
      <c r="G22" s="164">
        <v>1195</v>
      </c>
      <c r="H22" s="164">
        <v>1364</v>
      </c>
      <c r="I22" s="164">
        <v>1202</v>
      </c>
      <c r="J22" s="164">
        <v>1415</v>
      </c>
      <c r="K22" s="164">
        <v>1481</v>
      </c>
      <c r="L22" s="164">
        <v>1410</v>
      </c>
      <c r="M22" s="164">
        <v>1322</v>
      </c>
      <c r="N22" s="301"/>
      <c r="O22" s="164"/>
      <c r="P22" s="164"/>
      <c r="Q22" s="165"/>
      <c r="R22" s="168">
        <f t="shared" si="0"/>
        <v>1341.2857142857142</v>
      </c>
      <c r="S22" s="36"/>
      <c r="T22" s="27">
        <v>1</v>
      </c>
    </row>
    <row r="23" spans="1:20" ht="18.600000000000001" customHeight="1" x14ac:dyDescent="0.3">
      <c r="A23" s="41" t="s">
        <v>25</v>
      </c>
      <c r="B23" s="280">
        <v>24</v>
      </c>
      <c r="C23" s="291" t="s">
        <v>272</v>
      </c>
      <c r="D23" s="289">
        <v>1228</v>
      </c>
      <c r="E23" s="45"/>
      <c r="F23" s="288">
        <v>6.5</v>
      </c>
      <c r="G23" s="164">
        <v>1364</v>
      </c>
      <c r="H23" s="164">
        <v>1410</v>
      </c>
      <c r="I23" s="164">
        <v>1768</v>
      </c>
      <c r="J23" s="301"/>
      <c r="K23" s="164">
        <v>1481</v>
      </c>
      <c r="L23" s="164">
        <v>1310</v>
      </c>
      <c r="M23" s="164">
        <v>1498</v>
      </c>
      <c r="N23" s="164">
        <v>1897</v>
      </c>
      <c r="O23" s="164">
        <v>1468</v>
      </c>
      <c r="P23" s="164"/>
      <c r="Q23" s="165"/>
      <c r="R23" s="168">
        <f t="shared" si="0"/>
        <v>1524.5</v>
      </c>
      <c r="S23" s="36"/>
      <c r="T23" s="280">
        <v>0</v>
      </c>
    </row>
    <row r="24" spans="1:20" ht="18.600000000000001" customHeight="1" x14ac:dyDescent="0.3">
      <c r="A24" s="41" t="s">
        <v>37</v>
      </c>
      <c r="B24" s="280">
        <v>26</v>
      </c>
      <c r="C24" s="291" t="s">
        <v>350</v>
      </c>
      <c r="D24" s="289">
        <v>1195</v>
      </c>
      <c r="E24" s="45"/>
      <c r="F24" s="288">
        <v>5.5</v>
      </c>
      <c r="G24" s="164">
        <v>1323</v>
      </c>
      <c r="H24" s="301"/>
      <c r="I24" s="164">
        <v>1082</v>
      </c>
      <c r="J24" s="164">
        <v>1364</v>
      </c>
      <c r="K24" s="164">
        <v>1385</v>
      </c>
      <c r="L24" s="164">
        <v>1415</v>
      </c>
      <c r="M24" s="164">
        <v>1481</v>
      </c>
      <c r="N24" s="301"/>
      <c r="O24" s="164"/>
      <c r="P24" s="164"/>
      <c r="Q24" s="164"/>
      <c r="R24" s="168">
        <f t="shared" si="0"/>
        <v>1341.6666666666667</v>
      </c>
      <c r="S24" s="36"/>
      <c r="T24" s="280">
        <v>0</v>
      </c>
    </row>
    <row r="25" spans="1:20" ht="18.600000000000001" customHeight="1" x14ac:dyDescent="0.3">
      <c r="A25" s="41" t="s">
        <v>38</v>
      </c>
      <c r="B25" s="280">
        <v>27</v>
      </c>
      <c r="C25" s="291" t="s">
        <v>149</v>
      </c>
      <c r="D25" s="289">
        <v>1122</v>
      </c>
      <c r="E25" s="45"/>
      <c r="F25" s="288">
        <v>5</v>
      </c>
      <c r="G25" s="164">
        <v>1322</v>
      </c>
      <c r="H25" s="301"/>
      <c r="I25" s="301"/>
      <c r="J25" s="164">
        <v>1415</v>
      </c>
      <c r="K25" s="301"/>
      <c r="L25" s="164">
        <v>1202</v>
      </c>
      <c r="M25" s="301"/>
      <c r="N25" s="164">
        <v>1202</v>
      </c>
      <c r="O25" s="164">
        <v>1498</v>
      </c>
      <c r="P25" s="164"/>
      <c r="Q25" s="165"/>
      <c r="R25" s="168">
        <f t="shared" si="0"/>
        <v>1327.8</v>
      </c>
      <c r="S25" s="36"/>
      <c r="T25" s="280">
        <v>0</v>
      </c>
    </row>
    <row r="26" spans="1:20" ht="18.600000000000001" customHeight="1" x14ac:dyDescent="0.3">
      <c r="A26" s="41" t="s">
        <v>40</v>
      </c>
      <c r="B26" s="280">
        <v>31</v>
      </c>
      <c r="C26" s="291" t="s">
        <v>141</v>
      </c>
      <c r="D26" s="289">
        <v>0</v>
      </c>
      <c r="E26" s="45"/>
      <c r="F26" s="288">
        <v>4.5</v>
      </c>
      <c r="G26" s="164">
        <v>1195</v>
      </c>
      <c r="H26" s="164">
        <v>1122</v>
      </c>
      <c r="I26" s="301"/>
      <c r="J26" s="164">
        <v>1228</v>
      </c>
      <c r="K26" s="164">
        <v>1202</v>
      </c>
      <c r="L26" s="164">
        <v>1322</v>
      </c>
      <c r="M26" s="164">
        <v>1364</v>
      </c>
      <c r="N26" s="164">
        <v>1310</v>
      </c>
      <c r="O26" s="164">
        <v>1415</v>
      </c>
      <c r="P26" s="164"/>
      <c r="Q26" s="165"/>
      <c r="R26" s="168">
        <f t="shared" si="0"/>
        <v>1269.75</v>
      </c>
      <c r="S26" s="36"/>
      <c r="T26" s="280">
        <v>0</v>
      </c>
    </row>
    <row r="27" spans="1:20" ht="18.600000000000001" customHeight="1" x14ac:dyDescent="0.3">
      <c r="A27" s="41" t="s">
        <v>43</v>
      </c>
      <c r="B27" s="280">
        <v>28</v>
      </c>
      <c r="C27" s="291" t="s">
        <v>280</v>
      </c>
      <c r="D27" s="289">
        <v>1082</v>
      </c>
      <c r="E27" s="45"/>
      <c r="F27" s="288">
        <v>4</v>
      </c>
      <c r="G27" s="301"/>
      <c r="H27" s="164">
        <v>1195</v>
      </c>
      <c r="I27" s="164">
        <v>1202</v>
      </c>
      <c r="J27" s="301"/>
      <c r="K27" s="164">
        <v>1056</v>
      </c>
      <c r="L27" s="164">
        <v>1322</v>
      </c>
      <c r="M27" s="301"/>
      <c r="N27" s="301"/>
      <c r="O27" s="164">
        <v>1322</v>
      </c>
      <c r="P27" s="164"/>
      <c r="Q27" s="165"/>
      <c r="R27" s="168">
        <f t="shared" si="0"/>
        <v>1219.4000000000001</v>
      </c>
      <c r="S27" s="36"/>
      <c r="T27" s="280">
        <v>0</v>
      </c>
    </row>
    <row r="28" spans="1:20" s="36" customFormat="1" ht="18.600000000000001" customHeight="1" x14ac:dyDescent="0.3">
      <c r="A28" s="41" t="s">
        <v>44</v>
      </c>
      <c r="B28" s="280">
        <v>25</v>
      </c>
      <c r="C28" s="287" t="s">
        <v>147</v>
      </c>
      <c r="D28" s="289">
        <v>1202</v>
      </c>
      <c r="E28" s="45"/>
      <c r="F28" s="288">
        <v>3.5</v>
      </c>
      <c r="G28" s="301"/>
      <c r="H28" s="164">
        <v>1323</v>
      </c>
      <c r="I28" s="164">
        <v>1082</v>
      </c>
      <c r="J28" s="301"/>
      <c r="K28" s="301"/>
      <c r="L28" s="164">
        <v>1122</v>
      </c>
      <c r="M28" s="164">
        <v>1385</v>
      </c>
      <c r="N28" s="164">
        <v>1122</v>
      </c>
      <c r="O28" s="164">
        <v>1310</v>
      </c>
      <c r="P28" s="164"/>
      <c r="Q28" s="165"/>
      <c r="R28" s="168">
        <f t="shared" si="0"/>
        <v>1224</v>
      </c>
      <c r="T28" s="280">
        <v>0</v>
      </c>
    </row>
    <row r="29" spans="1:20" ht="18.600000000000001" customHeight="1" x14ac:dyDescent="0.3">
      <c r="A29" s="41" t="s">
        <v>45</v>
      </c>
      <c r="B29" s="280">
        <v>29</v>
      </c>
      <c r="C29" s="291" t="s">
        <v>146</v>
      </c>
      <c r="D29" s="289">
        <v>0</v>
      </c>
      <c r="E29" s="45"/>
      <c r="F29" s="288">
        <v>3</v>
      </c>
      <c r="G29" s="164">
        <v>1247</v>
      </c>
      <c r="H29" s="164">
        <v>1202</v>
      </c>
      <c r="I29" s="301"/>
      <c r="J29" s="164">
        <v>1082</v>
      </c>
      <c r="K29" s="301"/>
      <c r="L29" s="164">
        <v>1415</v>
      </c>
      <c r="M29" s="164">
        <v>1481</v>
      </c>
      <c r="N29" s="164"/>
      <c r="O29" s="164"/>
      <c r="P29" s="164"/>
      <c r="Q29" s="165"/>
      <c r="R29" s="168">
        <f t="shared" si="0"/>
        <v>1285.4000000000001</v>
      </c>
      <c r="T29" s="280">
        <v>0</v>
      </c>
    </row>
    <row r="30" spans="1:20" s="36" customFormat="1" ht="18.600000000000001" customHeight="1" x14ac:dyDescent="0.3">
      <c r="A30" s="41" t="s">
        <v>47</v>
      </c>
      <c r="B30" s="280">
        <v>30</v>
      </c>
      <c r="C30" s="291" t="s">
        <v>363</v>
      </c>
      <c r="D30" s="289">
        <v>0</v>
      </c>
      <c r="E30" s="290"/>
      <c r="F30" s="288">
        <v>2.5</v>
      </c>
      <c r="G30" s="164">
        <v>1410</v>
      </c>
      <c r="H30" s="301"/>
      <c r="I30" s="164">
        <v>1122</v>
      </c>
      <c r="J30" s="301"/>
      <c r="K30" s="164">
        <v>1122</v>
      </c>
      <c r="L30" s="301"/>
      <c r="M30" s="164"/>
      <c r="N30" s="164"/>
      <c r="O30" s="164"/>
      <c r="P30" s="164"/>
      <c r="Q30" s="164"/>
      <c r="R30" s="168">
        <f t="shared" si="0"/>
        <v>1218</v>
      </c>
      <c r="T30" s="280">
        <v>0</v>
      </c>
    </row>
    <row r="31" spans="1:20" s="36" customFormat="1" ht="18.600000000000001" customHeight="1" x14ac:dyDescent="0.3">
      <c r="A31" s="41" t="s">
        <v>48</v>
      </c>
      <c r="B31" s="280">
        <v>23</v>
      </c>
      <c r="C31" s="291" t="s">
        <v>400</v>
      </c>
      <c r="D31" s="289">
        <v>1056</v>
      </c>
      <c r="E31" s="290"/>
      <c r="F31" s="288">
        <v>2</v>
      </c>
      <c r="G31" s="301"/>
      <c r="H31" s="164">
        <v>1410</v>
      </c>
      <c r="I31" s="164">
        <v>1082</v>
      </c>
      <c r="J31" s="164">
        <v>1082</v>
      </c>
      <c r="K31" s="164"/>
      <c r="L31" s="164"/>
      <c r="M31" s="164"/>
      <c r="N31" s="164"/>
      <c r="O31" s="164"/>
      <c r="P31" s="164"/>
      <c r="Q31" s="164"/>
      <c r="R31" s="168">
        <f t="shared" si="0"/>
        <v>1191.3333333333333</v>
      </c>
      <c r="T31" s="280">
        <v>0</v>
      </c>
    </row>
    <row r="32" spans="1:20" s="36" customFormat="1" ht="18.600000000000001" customHeight="1" x14ac:dyDescent="0.3">
      <c r="A32" s="41" t="s">
        <v>49</v>
      </c>
      <c r="B32" s="280">
        <v>32</v>
      </c>
      <c r="C32" s="291" t="s">
        <v>397</v>
      </c>
      <c r="D32" s="289">
        <v>0</v>
      </c>
      <c r="E32" s="290"/>
      <c r="F32" s="288">
        <v>1</v>
      </c>
      <c r="G32" s="164">
        <v>1082</v>
      </c>
      <c r="H32" s="301"/>
      <c r="I32" s="301"/>
      <c r="J32" s="301"/>
      <c r="K32" s="301"/>
      <c r="L32" s="164">
        <v>1323</v>
      </c>
      <c r="M32" s="164"/>
      <c r="N32" s="164"/>
      <c r="O32" s="164"/>
      <c r="P32" s="164"/>
      <c r="Q32" s="165"/>
      <c r="R32" s="168">
        <f t="shared" si="0"/>
        <v>1202.5</v>
      </c>
      <c r="T32" s="280">
        <v>0</v>
      </c>
    </row>
    <row r="33" spans="1:20" s="36" customFormat="1" ht="18.600000000000001" customHeight="1" x14ac:dyDescent="0.3">
      <c r="A33" s="41" t="s">
        <v>93</v>
      </c>
      <c r="B33" s="280">
        <v>33</v>
      </c>
      <c r="C33" s="291" t="s">
        <v>364</v>
      </c>
      <c r="D33" s="289">
        <v>0</v>
      </c>
      <c r="E33" s="290"/>
      <c r="F33" s="288">
        <v>1</v>
      </c>
      <c r="G33" s="164">
        <v>1310</v>
      </c>
      <c r="H33" s="164">
        <v>1195</v>
      </c>
      <c r="I33" s="164">
        <v>1202</v>
      </c>
      <c r="J33" s="301"/>
      <c r="K33" s="164">
        <v>1082</v>
      </c>
      <c r="L33" s="164"/>
      <c r="M33" s="164"/>
      <c r="N33" s="164"/>
      <c r="O33" s="164"/>
      <c r="P33" s="164"/>
      <c r="Q33" s="165"/>
      <c r="R33" s="168">
        <f t="shared" si="0"/>
        <v>1197.25</v>
      </c>
      <c r="T33" s="280">
        <v>0</v>
      </c>
    </row>
    <row r="34" spans="1:20" s="36" customFormat="1" ht="18.600000000000001" customHeight="1" x14ac:dyDescent="0.3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3">
      <c r="A35" s="336"/>
      <c r="B35" s="337"/>
      <c r="C35" s="338"/>
      <c r="D35" s="339"/>
      <c r="E35" s="340"/>
      <c r="F35" s="341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3"/>
      <c r="T35" s="337"/>
    </row>
    <row r="36" spans="1:20" x14ac:dyDescent="0.25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27:T34">
    <sortCondition descending="1" ref="T27:T34"/>
    <sortCondition descending="1" ref="F27:F34"/>
    <sortCondition descending="1" ref="R27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D4" sqref="D4:D15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4" customFormat="1" ht="47.25" x14ac:dyDescent="0.25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25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3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3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3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3">
      <c r="B8" s="55">
        <v>5</v>
      </c>
      <c r="C8" s="291"/>
      <c r="D8" s="289"/>
      <c r="E8" s="290"/>
      <c r="F8" s="55"/>
      <c r="G8" s="287"/>
    </row>
    <row r="9" spans="2:7" ht="15.6" customHeight="1" x14ac:dyDescent="0.3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3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3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3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3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3">
      <c r="B14" s="280"/>
      <c r="C14" s="291"/>
      <c r="D14" s="289"/>
      <c r="E14" s="45"/>
      <c r="F14" s="280"/>
      <c r="G14" s="287"/>
    </row>
    <row r="15" spans="2:7" ht="15.6" customHeight="1" x14ac:dyDescent="0.3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3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3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3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3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3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3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3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3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3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3">
      <c r="B25" s="280"/>
      <c r="C25" s="291"/>
      <c r="D25" s="289"/>
      <c r="E25" s="290"/>
      <c r="F25" s="280"/>
      <c r="G25" s="287"/>
    </row>
    <row r="26" spans="2:7" ht="15" customHeight="1" x14ac:dyDescent="0.3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3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3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3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3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3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3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3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3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3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3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3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49" activePane="bottomLeft" state="frozen"/>
      <selection pane="bottomLeft" activeCell="O29" sqref="O29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0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1"/>
      <c r="B6" s="36" t="s">
        <v>330</v>
      </c>
    </row>
    <row r="7" spans="1:40" ht="15.75" thickBot="1" x14ac:dyDescent="0.3">
      <c r="AN7" s="285" t="s">
        <v>331</v>
      </c>
    </row>
    <row r="8" spans="1:40" ht="15.75" thickBot="1" x14ac:dyDescent="0.3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25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4"/>
      <c r="AH9" s="305"/>
      <c r="AI9" s="305"/>
      <c r="AJ9" s="187"/>
      <c r="AK9" s="188"/>
      <c r="AL9" s="189">
        <f t="shared" ref="AL9:AL40" si="0">SUM(C9:AJ9)</f>
        <v>2</v>
      </c>
      <c r="AM9" s="350">
        <f>AL9+AL10</f>
        <v>2.5</v>
      </c>
      <c r="AN9" s="352">
        <f>SUM(C9:AD10)</f>
        <v>2.5</v>
      </c>
    </row>
    <row r="10" spans="1:40" ht="15.95" customHeight="1" thickBot="1" x14ac:dyDescent="0.3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6"/>
      <c r="AH10" s="307"/>
      <c r="AI10" s="307"/>
      <c r="AJ10" s="201"/>
      <c r="AK10" s="202"/>
      <c r="AL10" s="203">
        <f t="shared" si="0"/>
        <v>0.5</v>
      </c>
      <c r="AM10" s="351"/>
      <c r="AN10" s="353"/>
    </row>
    <row r="11" spans="1:40" ht="15.6" customHeight="1" x14ac:dyDescent="0.25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/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4"/>
      <c r="AD11" s="314"/>
      <c r="AE11" s="215"/>
      <c r="AF11" s="216"/>
      <c r="AG11" s="308"/>
      <c r="AH11" s="309"/>
      <c r="AI11" s="309"/>
      <c r="AJ11" s="216"/>
      <c r="AK11" s="188"/>
      <c r="AL11" s="189">
        <f t="shared" si="0"/>
        <v>2</v>
      </c>
      <c r="AM11" s="350">
        <f>AL11+AL12</f>
        <v>5.5</v>
      </c>
      <c r="AN11" s="352">
        <f>SUM(C11:AD12)</f>
        <v>5.5</v>
      </c>
    </row>
    <row r="12" spans="1:40" ht="15.95" customHeight="1" thickBot="1" x14ac:dyDescent="0.3">
      <c r="A12" s="217"/>
      <c r="B12" s="218">
        <v>1951</v>
      </c>
      <c r="C12" s="219"/>
      <c r="D12" s="220"/>
      <c r="E12" s="221">
        <v>0</v>
      </c>
      <c r="F12" s="221"/>
      <c r="G12" s="221"/>
      <c r="H12" s="221">
        <v>1</v>
      </c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6"/>
      <c r="AH12" s="307"/>
      <c r="AI12" s="307"/>
      <c r="AJ12" s="201"/>
      <c r="AK12" s="202"/>
      <c r="AL12" s="203">
        <f t="shared" si="0"/>
        <v>3.5</v>
      </c>
      <c r="AM12" s="354"/>
      <c r="AN12" s="353"/>
    </row>
    <row r="13" spans="1:40" ht="15.6" customHeight="1" x14ac:dyDescent="0.25">
      <c r="A13" s="176" t="s">
        <v>8</v>
      </c>
      <c r="B13" s="177" t="s">
        <v>28</v>
      </c>
      <c r="C13" s="225"/>
      <c r="D13" s="179">
        <v>1</v>
      </c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>
        <v>1</v>
      </c>
      <c r="AA13" s="181"/>
      <c r="AB13" s="181"/>
      <c r="AC13" s="182"/>
      <c r="AD13" s="182"/>
      <c r="AE13" s="186"/>
      <c r="AF13" s="187"/>
      <c r="AG13" s="308"/>
      <c r="AH13" s="309"/>
      <c r="AI13" s="309"/>
      <c r="AJ13" s="187"/>
      <c r="AK13" s="188"/>
      <c r="AL13" s="189">
        <f t="shared" si="0"/>
        <v>5</v>
      </c>
      <c r="AM13" s="355">
        <f>AL13+AL14</f>
        <v>8</v>
      </c>
      <c r="AN13" s="352">
        <f t="shared" ref="AN13" si="1">SUM(C13:AD14)</f>
        <v>8</v>
      </c>
    </row>
    <row r="14" spans="1:40" ht="15.95" customHeight="1" thickBot="1" x14ac:dyDescent="0.3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>
        <v>1</v>
      </c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6"/>
      <c r="AH14" s="307"/>
      <c r="AI14" s="307"/>
      <c r="AJ14" s="201"/>
      <c r="AK14" s="202"/>
      <c r="AL14" s="203">
        <f t="shared" si="0"/>
        <v>3</v>
      </c>
      <c r="AM14" s="351"/>
      <c r="AN14" s="353"/>
    </row>
    <row r="15" spans="1:40" ht="15.6" customHeight="1" x14ac:dyDescent="0.25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4"/>
      <c r="AH15" s="305"/>
      <c r="AI15" s="305"/>
      <c r="AJ15" s="187"/>
      <c r="AK15" s="188"/>
      <c r="AL15" s="189">
        <f t="shared" si="0"/>
        <v>3</v>
      </c>
      <c r="AM15" s="350">
        <f>AL15+AL16</f>
        <v>3</v>
      </c>
      <c r="AN15" s="352">
        <f t="shared" ref="AN15" si="2">SUM(C15:AD16)</f>
        <v>3</v>
      </c>
    </row>
    <row r="16" spans="1:40" ht="15.95" customHeight="1" thickBot="1" x14ac:dyDescent="0.3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6"/>
      <c r="AH16" s="307"/>
      <c r="AI16" s="307"/>
      <c r="AJ16" s="201"/>
      <c r="AK16" s="202"/>
      <c r="AL16" s="203">
        <f t="shared" si="0"/>
        <v>0</v>
      </c>
      <c r="AM16" s="354"/>
      <c r="AN16" s="353"/>
    </row>
    <row r="17" spans="1:40" ht="15.6" customHeight="1" x14ac:dyDescent="0.25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8"/>
      <c r="AH17" s="309"/>
      <c r="AI17" s="309"/>
      <c r="AJ17" s="187"/>
      <c r="AK17" s="188"/>
      <c r="AL17" s="189">
        <f t="shared" si="0"/>
        <v>0</v>
      </c>
      <c r="AM17" s="355">
        <f>AL17+AL18</f>
        <v>0</v>
      </c>
      <c r="AN17" s="352">
        <f t="shared" ref="AN17" si="3">SUM(C17:AD18)</f>
        <v>0</v>
      </c>
    </row>
    <row r="18" spans="1:40" ht="15.95" customHeight="1" thickBot="1" x14ac:dyDescent="0.3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6"/>
      <c r="AH18" s="307"/>
      <c r="AI18" s="307"/>
      <c r="AJ18" s="201"/>
      <c r="AK18" s="202"/>
      <c r="AL18" s="203">
        <f t="shared" si="0"/>
        <v>0</v>
      </c>
      <c r="AM18" s="351"/>
      <c r="AN18" s="353"/>
    </row>
    <row r="19" spans="1:40" ht="15.6" customHeight="1" x14ac:dyDescent="0.25">
      <c r="A19" s="204" t="s">
        <v>11</v>
      </c>
      <c r="B19" s="205" t="s">
        <v>50</v>
      </c>
      <c r="C19" s="206">
        <v>0.5</v>
      </c>
      <c r="D19" s="208">
        <v>0</v>
      </c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8"/>
      <c r="AH19" s="309"/>
      <c r="AI19" s="309"/>
      <c r="AJ19" s="187"/>
      <c r="AK19" s="188"/>
      <c r="AL19" s="189">
        <f t="shared" si="0"/>
        <v>3.5</v>
      </c>
      <c r="AM19" s="350">
        <f>AL19+AL20</f>
        <v>5.5</v>
      </c>
      <c r="AN19" s="352">
        <f t="shared" ref="AN19" si="4">SUM(C19:AD20)</f>
        <v>5.5</v>
      </c>
    </row>
    <row r="20" spans="1:40" ht="15.95" customHeight="1" thickBot="1" x14ac:dyDescent="0.3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/>
      <c r="J20" s="222"/>
      <c r="K20" s="222"/>
      <c r="L20" s="232"/>
      <c r="M20" s="240"/>
      <c r="N20" s="222"/>
      <c r="O20" s="222">
        <v>1</v>
      </c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6"/>
      <c r="AH20" s="307"/>
      <c r="AI20" s="307"/>
      <c r="AJ20" s="201"/>
      <c r="AK20" s="202"/>
      <c r="AL20" s="203">
        <f t="shared" si="0"/>
        <v>2</v>
      </c>
      <c r="AM20" s="354"/>
      <c r="AN20" s="353"/>
    </row>
    <row r="21" spans="1:40" ht="15.6" customHeight="1" x14ac:dyDescent="0.25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/>
      <c r="I21" s="226"/>
      <c r="J21" s="179"/>
      <c r="K21" s="179">
        <v>0</v>
      </c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4"/>
      <c r="AH21" s="305"/>
      <c r="AI21" s="305"/>
      <c r="AJ21" s="187"/>
      <c r="AK21" s="188"/>
      <c r="AL21" s="189">
        <f t="shared" si="0"/>
        <v>2</v>
      </c>
      <c r="AM21" s="355">
        <f>AL21+AL22</f>
        <v>3.5</v>
      </c>
      <c r="AN21" s="352">
        <f t="shared" ref="AN21" si="5">SUM(C21:AD22)</f>
        <v>3.5</v>
      </c>
    </row>
    <row r="22" spans="1:40" ht="15.95" customHeight="1" thickBot="1" x14ac:dyDescent="0.3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>
        <v>0.5</v>
      </c>
      <c r="S22" s="194"/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6"/>
      <c r="AH22" s="307"/>
      <c r="AI22" s="307"/>
      <c r="AJ22" s="201"/>
      <c r="AK22" s="202"/>
      <c r="AL22" s="203">
        <f t="shared" si="0"/>
        <v>1.5</v>
      </c>
      <c r="AM22" s="351"/>
      <c r="AN22" s="353"/>
    </row>
    <row r="23" spans="1:40" ht="15.6" customHeight="1" x14ac:dyDescent="0.25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>
        <v>0.5</v>
      </c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4"/>
      <c r="AH23" s="305"/>
      <c r="AI23" s="305"/>
      <c r="AJ23" s="187"/>
      <c r="AK23" s="188"/>
      <c r="AL23" s="189">
        <f t="shared" si="0"/>
        <v>1.5</v>
      </c>
      <c r="AM23" s="350">
        <f>AL23+AL24</f>
        <v>4.5</v>
      </c>
      <c r="AN23" s="352">
        <f t="shared" ref="AN23" si="6">SUM(C23:AD24)</f>
        <v>4.5</v>
      </c>
    </row>
    <row r="24" spans="1:40" ht="15.95" customHeight="1" thickBot="1" x14ac:dyDescent="0.3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6"/>
      <c r="AH24" s="307"/>
      <c r="AI24" s="307"/>
      <c r="AJ24" s="201"/>
      <c r="AK24" s="202"/>
      <c r="AL24" s="203">
        <f t="shared" si="0"/>
        <v>3</v>
      </c>
      <c r="AM24" s="354"/>
      <c r="AN24" s="353"/>
    </row>
    <row r="25" spans="1:40" ht="15.6" customHeight="1" x14ac:dyDescent="0.25">
      <c r="A25" s="176" t="s">
        <v>14</v>
      </c>
      <c r="B25" s="258" t="s">
        <v>119</v>
      </c>
      <c r="C25" s="225"/>
      <c r="D25" s="179"/>
      <c r="E25" s="179">
        <v>0</v>
      </c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8"/>
      <c r="AH25" s="309"/>
      <c r="AI25" s="309"/>
      <c r="AJ25" s="187"/>
      <c r="AK25" s="188"/>
      <c r="AL25" s="189">
        <f t="shared" si="0"/>
        <v>2</v>
      </c>
      <c r="AM25" s="355">
        <f>AL25+AL26</f>
        <v>4</v>
      </c>
      <c r="AN25" s="352">
        <f t="shared" ref="AN25" si="7">SUM(C25:AD26)</f>
        <v>4</v>
      </c>
    </row>
    <row r="26" spans="1:40" ht="15.95" customHeight="1" thickBot="1" x14ac:dyDescent="0.3">
      <c r="A26" s="190"/>
      <c r="B26" s="218">
        <v>1519</v>
      </c>
      <c r="C26" s="227">
        <v>0</v>
      </c>
      <c r="D26" s="193"/>
      <c r="E26" s="193"/>
      <c r="F26" s="193"/>
      <c r="G26" s="193"/>
      <c r="H26" s="193"/>
      <c r="I26" s="193">
        <v>1</v>
      </c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6"/>
      <c r="AH26" s="307"/>
      <c r="AI26" s="307"/>
      <c r="AJ26" s="201"/>
      <c r="AK26" s="202"/>
      <c r="AL26" s="203">
        <f t="shared" si="0"/>
        <v>2</v>
      </c>
      <c r="AM26" s="351"/>
      <c r="AN26" s="353"/>
    </row>
    <row r="27" spans="1:40" ht="15.6" customHeight="1" x14ac:dyDescent="0.25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/>
      <c r="O27" s="209"/>
      <c r="P27" s="209">
        <v>1</v>
      </c>
      <c r="Q27" s="209"/>
      <c r="R27" s="209">
        <v>0</v>
      </c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4"/>
      <c r="AH27" s="305"/>
      <c r="AI27" s="305"/>
      <c r="AJ27" s="187"/>
      <c r="AK27" s="188"/>
      <c r="AL27" s="189">
        <f t="shared" si="0"/>
        <v>1.5</v>
      </c>
      <c r="AM27" s="350">
        <f>AL27+AL28</f>
        <v>2.5</v>
      </c>
      <c r="AN27" s="352">
        <f t="shared" ref="AN27" si="8">SUM(C27:AD28)</f>
        <v>2.5</v>
      </c>
    </row>
    <row r="28" spans="1:40" ht="15.95" customHeight="1" thickBot="1" x14ac:dyDescent="0.3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/>
      <c r="O28" s="222">
        <v>1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>
        <v>0</v>
      </c>
      <c r="AD28" s="196"/>
      <c r="AE28" s="200"/>
      <c r="AF28" s="201"/>
      <c r="AG28" s="306"/>
      <c r="AH28" s="307"/>
      <c r="AI28" s="307"/>
      <c r="AJ28" s="201"/>
      <c r="AK28" s="202"/>
      <c r="AL28" s="203">
        <f t="shared" si="0"/>
        <v>1</v>
      </c>
      <c r="AM28" s="354"/>
      <c r="AN28" s="353"/>
    </row>
    <row r="29" spans="1:40" ht="15.6" customHeight="1" x14ac:dyDescent="0.25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3"/>
      <c r="AI29" s="303"/>
      <c r="AJ29" s="241"/>
      <c r="AK29" s="188"/>
      <c r="AL29" s="189">
        <f t="shared" si="0"/>
        <v>0</v>
      </c>
      <c r="AM29" s="355">
        <f>AL29+AL30</f>
        <v>1</v>
      </c>
      <c r="AN29" s="352">
        <f t="shared" ref="AN29" si="9">SUM(C29:AD30)</f>
        <v>1</v>
      </c>
    </row>
    <row r="30" spans="1:40" ht="15.95" customHeight="1" thickBot="1" x14ac:dyDescent="0.3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>
        <v>1</v>
      </c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2"/>
      <c r="AI30" s="302"/>
      <c r="AJ30" s="233"/>
      <c r="AK30" s="202"/>
      <c r="AL30" s="203">
        <f t="shared" si="0"/>
        <v>1</v>
      </c>
      <c r="AM30" s="351"/>
      <c r="AN30" s="353"/>
    </row>
    <row r="31" spans="1:40" ht="15.6" customHeight="1" x14ac:dyDescent="0.25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8"/>
      <c r="AH31" s="312"/>
      <c r="AI31" s="312"/>
      <c r="AJ31" s="187"/>
      <c r="AK31" s="188"/>
      <c r="AL31" s="189">
        <f t="shared" si="0"/>
        <v>1</v>
      </c>
      <c r="AM31" s="350">
        <f>AL31+AL32</f>
        <v>3</v>
      </c>
      <c r="AN31" s="352">
        <f t="shared" ref="AN31" si="10">SUM(C31:AD32)</f>
        <v>2</v>
      </c>
    </row>
    <row r="32" spans="1:40" ht="15.95" customHeight="1" thickBot="1" x14ac:dyDescent="0.3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/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>
        <v>1</v>
      </c>
      <c r="AF32" s="201"/>
      <c r="AG32" s="306"/>
      <c r="AH32" s="313"/>
      <c r="AI32" s="313"/>
      <c r="AJ32" s="201"/>
      <c r="AK32" s="251"/>
      <c r="AL32" s="203">
        <f t="shared" si="0"/>
        <v>2</v>
      </c>
      <c r="AM32" s="354"/>
      <c r="AN32" s="353"/>
    </row>
    <row r="33" spans="1:40" ht="15.6" customHeight="1" x14ac:dyDescent="0.25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>
        <v>0</v>
      </c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/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4"/>
      <c r="AH33" s="312"/>
      <c r="AI33" s="312"/>
      <c r="AJ33" s="187"/>
      <c r="AK33" s="188"/>
      <c r="AL33" s="189">
        <f t="shared" si="0"/>
        <v>2</v>
      </c>
      <c r="AM33" s="350">
        <f>AL33+AL34</f>
        <v>4.5</v>
      </c>
      <c r="AN33" s="352">
        <f t="shared" ref="AN33" si="11">SUM(C33:AD34)</f>
        <v>4.5</v>
      </c>
    </row>
    <row r="34" spans="1:40" ht="15.95" customHeight="1" thickBot="1" x14ac:dyDescent="0.3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>
        <v>0</v>
      </c>
      <c r="AA34" s="223"/>
      <c r="AB34" s="223"/>
      <c r="AC34" s="223"/>
      <c r="AD34" s="223"/>
      <c r="AE34" s="200"/>
      <c r="AF34" s="201"/>
      <c r="AG34" s="306"/>
      <c r="AH34" s="313"/>
      <c r="AI34" s="313"/>
      <c r="AJ34" s="201"/>
      <c r="AK34" s="251"/>
      <c r="AL34" s="203">
        <f t="shared" si="0"/>
        <v>2.5</v>
      </c>
      <c r="AM34" s="354"/>
      <c r="AN34" s="353"/>
    </row>
    <row r="35" spans="1:40" ht="15.6" customHeight="1" x14ac:dyDescent="0.25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8">
        <v>1</v>
      </c>
      <c r="AH35" s="312"/>
      <c r="AI35" s="312"/>
      <c r="AJ35" s="187"/>
      <c r="AK35" s="188"/>
      <c r="AL35" s="189">
        <f t="shared" si="0"/>
        <v>3.5</v>
      </c>
      <c r="AM35" s="355">
        <f>AL35+AL36</f>
        <v>4.5</v>
      </c>
      <c r="AN35" s="352">
        <f t="shared" ref="AN35" si="12">SUM(C35:AD36)</f>
        <v>2.5</v>
      </c>
    </row>
    <row r="36" spans="1:40" ht="15.95" customHeight="1" thickBot="1" x14ac:dyDescent="0.3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>
        <v>0.5</v>
      </c>
      <c r="R36" s="194"/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6"/>
      <c r="AH36" s="313"/>
      <c r="AI36" s="313"/>
      <c r="AJ36" s="201"/>
      <c r="AK36" s="251"/>
      <c r="AL36" s="203">
        <f t="shared" si="0"/>
        <v>1</v>
      </c>
      <c r="AM36" s="351"/>
      <c r="AN36" s="353"/>
    </row>
    <row r="37" spans="1:40" ht="15.6" customHeight="1" x14ac:dyDescent="0.25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>
        <v>0.5</v>
      </c>
      <c r="Q37" s="226"/>
      <c r="R37" s="180"/>
      <c r="S37" s="210"/>
      <c r="T37" s="210">
        <v>1</v>
      </c>
      <c r="U37" s="254"/>
      <c r="V37" s="249"/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8"/>
      <c r="AH37" s="312"/>
      <c r="AI37" s="312"/>
      <c r="AJ37" s="187"/>
      <c r="AK37" s="188"/>
      <c r="AL37" s="189">
        <f t="shared" si="0"/>
        <v>2.5</v>
      </c>
      <c r="AM37" s="350">
        <f>AL37+AL38</f>
        <v>3.5</v>
      </c>
      <c r="AN37" s="352">
        <f t="shared" ref="AN37" si="13">SUM(C37:AD38)</f>
        <v>2.5</v>
      </c>
    </row>
    <row r="38" spans="1:40" ht="15.95" customHeight="1" thickBot="1" x14ac:dyDescent="0.3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>
        <v>0</v>
      </c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6"/>
      <c r="AH38" s="313"/>
      <c r="AI38" s="313"/>
      <c r="AJ38" s="201"/>
      <c r="AK38" s="251"/>
      <c r="AL38" s="203">
        <f t="shared" si="0"/>
        <v>1</v>
      </c>
      <c r="AM38" s="354"/>
      <c r="AN38" s="353"/>
    </row>
    <row r="39" spans="1:40" ht="15.75" x14ac:dyDescent="0.25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>
        <v>0.5</v>
      </c>
      <c r="J39" s="179">
        <v>1</v>
      </c>
      <c r="K39" s="179"/>
      <c r="L39" s="210"/>
      <c r="M39" s="211"/>
      <c r="N39" s="180"/>
      <c r="O39" s="180">
        <v>0</v>
      </c>
      <c r="P39" s="180"/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4"/>
      <c r="AH39" s="312"/>
      <c r="AI39" s="312"/>
      <c r="AJ39" s="187"/>
      <c r="AL39" s="189">
        <f t="shared" si="0"/>
        <v>1.5</v>
      </c>
      <c r="AM39" s="350">
        <f>AL39+AL40</f>
        <v>5</v>
      </c>
      <c r="AN39" s="352">
        <f t="shared" ref="AN39" si="14">SUM(C39:AD40)</f>
        <v>5</v>
      </c>
    </row>
    <row r="40" spans="1:40" ht="16.5" thickBot="1" x14ac:dyDescent="0.3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>
        <v>1</v>
      </c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>
        <v>0</v>
      </c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6"/>
      <c r="AH40" s="313"/>
      <c r="AI40" s="313"/>
      <c r="AJ40" s="201"/>
      <c r="AL40" s="203">
        <f t="shared" si="0"/>
        <v>3.5</v>
      </c>
      <c r="AM40" s="354"/>
      <c r="AN40" s="353"/>
    </row>
    <row r="41" spans="1:40" ht="15.75" x14ac:dyDescent="0.25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/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/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8"/>
      <c r="AH41" s="312"/>
      <c r="AI41" s="312"/>
      <c r="AJ41" s="187"/>
      <c r="AK41" s="188"/>
      <c r="AL41" s="189">
        <f t="shared" ref="AL41:AL76" si="15">SUM(C41:AJ41)</f>
        <v>2</v>
      </c>
      <c r="AM41" s="350">
        <f>AL41+AL42</f>
        <v>5</v>
      </c>
      <c r="AN41" s="352">
        <f t="shared" ref="AN41" si="16">SUM(C41:AD42)</f>
        <v>4</v>
      </c>
    </row>
    <row r="42" spans="1:40" ht="16.5" thickBot="1" x14ac:dyDescent="0.3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>
        <v>1</v>
      </c>
      <c r="X42" s="194"/>
      <c r="Y42" s="194"/>
      <c r="Z42" s="223"/>
      <c r="AA42" s="223"/>
      <c r="AB42" s="223"/>
      <c r="AC42" s="223"/>
      <c r="AD42" s="223"/>
      <c r="AE42" s="200"/>
      <c r="AF42" s="201"/>
      <c r="AG42" s="306">
        <v>1</v>
      </c>
      <c r="AH42" s="313"/>
      <c r="AI42" s="313"/>
      <c r="AJ42" s="201"/>
      <c r="AK42" s="251"/>
      <c r="AL42" s="203">
        <f t="shared" si="15"/>
        <v>3</v>
      </c>
      <c r="AM42" s="354"/>
      <c r="AN42" s="353"/>
    </row>
    <row r="43" spans="1:40" ht="15.75" x14ac:dyDescent="0.25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/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8"/>
      <c r="AH43" s="312"/>
      <c r="AI43" s="312"/>
      <c r="AJ43" s="187"/>
      <c r="AL43" s="189">
        <f t="shared" si="15"/>
        <v>0.5</v>
      </c>
      <c r="AM43" s="356">
        <f>AL43+AL44</f>
        <v>2</v>
      </c>
      <c r="AN43" s="352">
        <f t="shared" ref="AN43" si="17">SUM(C43:AD44)</f>
        <v>2</v>
      </c>
    </row>
    <row r="44" spans="1:40" ht="16.5" thickBot="1" x14ac:dyDescent="0.3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6"/>
      <c r="AH44" s="313">
        <v>0</v>
      </c>
      <c r="AI44" s="313"/>
      <c r="AJ44" s="201"/>
      <c r="AL44" s="203">
        <f t="shared" si="15"/>
        <v>1.5</v>
      </c>
      <c r="AM44" s="357"/>
      <c r="AN44" s="353"/>
    </row>
    <row r="45" spans="1:40" ht="15.75" x14ac:dyDescent="0.25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>
        <v>1</v>
      </c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>
        <v>1</v>
      </c>
      <c r="AE45" s="186"/>
      <c r="AF45" s="187"/>
      <c r="AG45" s="304">
        <v>0</v>
      </c>
      <c r="AH45" s="312"/>
      <c r="AI45" s="312"/>
      <c r="AJ45" s="187"/>
      <c r="AL45" s="189">
        <f t="shared" si="15"/>
        <v>3</v>
      </c>
      <c r="AM45" s="356">
        <f>AL45+AL46</f>
        <v>3.5</v>
      </c>
      <c r="AN45" s="352">
        <f t="shared" ref="AN45" si="18">SUM(C45:AD46)</f>
        <v>3.5</v>
      </c>
    </row>
    <row r="46" spans="1:40" ht="16.5" thickBot="1" x14ac:dyDescent="0.3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/>
      <c r="P46" s="194"/>
      <c r="Q46" s="194"/>
      <c r="R46" s="194"/>
      <c r="S46" s="194"/>
      <c r="T46" s="223"/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6"/>
      <c r="AH46" s="313"/>
      <c r="AI46" s="313"/>
      <c r="AJ46" s="201"/>
      <c r="AL46" s="203">
        <f t="shared" si="15"/>
        <v>0.5</v>
      </c>
      <c r="AM46" s="357"/>
      <c r="AN46" s="353"/>
    </row>
    <row r="47" spans="1:40" ht="15.75" x14ac:dyDescent="0.25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/>
      <c r="AB47" s="210"/>
      <c r="AC47" s="210"/>
      <c r="AD47" s="210"/>
      <c r="AE47" s="186"/>
      <c r="AF47" s="187"/>
      <c r="AG47" s="304"/>
      <c r="AH47" s="312"/>
      <c r="AI47" s="312"/>
      <c r="AJ47" s="187"/>
      <c r="AL47" s="189">
        <f t="shared" si="15"/>
        <v>1.5</v>
      </c>
      <c r="AM47" s="356">
        <f>AL47+AL48</f>
        <v>2.5</v>
      </c>
      <c r="AN47" s="352">
        <f t="shared" ref="AN47" si="19">SUM(C47:AD48)</f>
        <v>1.5</v>
      </c>
    </row>
    <row r="48" spans="1:40" ht="16.5" thickBot="1" x14ac:dyDescent="0.3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/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/>
      <c r="AC48" s="223">
        <v>0</v>
      </c>
      <c r="AD48" s="223"/>
      <c r="AE48" s="200"/>
      <c r="AF48" s="201"/>
      <c r="AG48" s="306"/>
      <c r="AH48" s="313"/>
      <c r="AI48" s="313">
        <v>1</v>
      </c>
      <c r="AJ48" s="201"/>
      <c r="AL48" s="203">
        <f t="shared" si="15"/>
        <v>1</v>
      </c>
      <c r="AM48" s="357"/>
      <c r="AN48" s="353"/>
    </row>
    <row r="49" spans="1:40" ht="15.75" customHeight="1" x14ac:dyDescent="0.25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>
        <v>1</v>
      </c>
      <c r="S49" s="180">
        <v>0</v>
      </c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8"/>
      <c r="AH49" s="312"/>
      <c r="AI49" s="312"/>
      <c r="AJ49" s="187"/>
      <c r="AL49" s="189">
        <f t="shared" si="15"/>
        <v>3</v>
      </c>
      <c r="AM49" s="358">
        <f>AL49+AL50</f>
        <v>6</v>
      </c>
      <c r="AN49" s="352">
        <f t="shared" ref="AN49" si="20">SUM(C49:AD50)</f>
        <v>5</v>
      </c>
    </row>
    <row r="50" spans="1:40" ht="16.5" customHeight="1" thickBot="1" x14ac:dyDescent="0.3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/>
      <c r="P50" s="194"/>
      <c r="Q50" s="194">
        <v>1</v>
      </c>
      <c r="R50" s="194"/>
      <c r="S50" s="194"/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6"/>
      <c r="AH50" s="313"/>
      <c r="AI50" s="313"/>
      <c r="AJ50" s="201"/>
      <c r="AL50" s="203">
        <f t="shared" si="15"/>
        <v>3</v>
      </c>
      <c r="AM50" s="359"/>
      <c r="AN50" s="353"/>
    </row>
    <row r="51" spans="1:40" ht="16.5" customHeight="1" x14ac:dyDescent="0.25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58">
        <f>AL51+AL52</f>
        <v>0</v>
      </c>
      <c r="AN51" s="352">
        <f t="shared" ref="AN51" si="21">SUM(C51:AD52)</f>
        <v>0</v>
      </c>
    </row>
    <row r="52" spans="1:40" ht="16.5" customHeight="1" thickBot="1" x14ac:dyDescent="0.3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59"/>
      <c r="AN52" s="353"/>
    </row>
    <row r="53" spans="1:40" ht="15.75" x14ac:dyDescent="0.25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4"/>
      <c r="AH53" s="312"/>
      <c r="AI53" s="312"/>
      <c r="AJ53" s="187">
        <v>1</v>
      </c>
      <c r="AL53" s="189">
        <f t="shared" si="15"/>
        <v>1</v>
      </c>
      <c r="AM53" s="358">
        <f>AL53+AL54</f>
        <v>2</v>
      </c>
      <c r="AN53" s="352">
        <f t="shared" ref="AN53" si="22">SUM(C53:AD54)</f>
        <v>1</v>
      </c>
    </row>
    <row r="54" spans="1:40" ht="16.5" thickBot="1" x14ac:dyDescent="0.3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6"/>
      <c r="AH54" s="313"/>
      <c r="AI54" s="313"/>
      <c r="AJ54" s="201"/>
      <c r="AL54" s="203">
        <f t="shared" si="15"/>
        <v>1</v>
      </c>
      <c r="AM54" s="359"/>
      <c r="AN54" s="353"/>
    </row>
    <row r="55" spans="1:40" ht="15.75" x14ac:dyDescent="0.25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>
        <v>1</v>
      </c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4">
        <v>1</v>
      </c>
      <c r="AH55" s="312"/>
      <c r="AI55" s="312"/>
      <c r="AJ55" s="187"/>
      <c r="AL55" s="189">
        <f t="shared" si="15"/>
        <v>5</v>
      </c>
      <c r="AM55" s="358">
        <f>AL55+AL56</f>
        <v>6.5</v>
      </c>
      <c r="AN55" s="352">
        <f t="shared" ref="AN55" si="23">SUM(C55:AD56)</f>
        <v>5.5</v>
      </c>
    </row>
    <row r="56" spans="1:40" ht="16.5" thickBot="1" x14ac:dyDescent="0.3">
      <c r="A56" s="190"/>
      <c r="B56" s="218">
        <v>1228</v>
      </c>
      <c r="C56" s="224"/>
      <c r="D56" s="194"/>
      <c r="E56" s="194">
        <v>0</v>
      </c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6"/>
      <c r="AH56" s="313"/>
      <c r="AI56" s="313"/>
      <c r="AJ56" s="201"/>
      <c r="AL56" s="203">
        <f t="shared" si="15"/>
        <v>1.5</v>
      </c>
      <c r="AM56" s="359"/>
      <c r="AN56" s="353"/>
    </row>
    <row r="57" spans="1:40" ht="15.75" x14ac:dyDescent="0.25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/>
      <c r="AC57" s="210">
        <v>1</v>
      </c>
      <c r="AD57" s="210"/>
      <c r="AE57" s="186"/>
      <c r="AF57" s="187"/>
      <c r="AG57" s="308"/>
      <c r="AH57" s="312"/>
      <c r="AI57" s="312">
        <v>1</v>
      </c>
      <c r="AJ57" s="187"/>
      <c r="AL57" s="189">
        <f t="shared" si="15"/>
        <v>2</v>
      </c>
      <c r="AM57" s="358">
        <f>AL57+AL58</f>
        <v>3.5</v>
      </c>
      <c r="AN57" s="352">
        <f t="shared" ref="AN57" si="24">SUM(C57:AD58)</f>
        <v>2</v>
      </c>
    </row>
    <row r="58" spans="1:40" ht="16.5" thickBot="1" x14ac:dyDescent="0.3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/>
      <c r="W58" s="257"/>
      <c r="X58" s="194"/>
      <c r="Y58" s="194"/>
      <c r="Z58" s="223"/>
      <c r="AA58" s="228"/>
      <c r="AB58" s="256"/>
      <c r="AC58" s="223">
        <v>0</v>
      </c>
      <c r="AD58" s="223">
        <v>1</v>
      </c>
      <c r="AE58" s="200">
        <v>0</v>
      </c>
      <c r="AF58" s="201"/>
      <c r="AG58" s="306">
        <v>0.5</v>
      </c>
      <c r="AH58" s="313"/>
      <c r="AI58" s="313"/>
      <c r="AJ58" s="201"/>
      <c r="AL58" s="203">
        <f t="shared" si="15"/>
        <v>1.5</v>
      </c>
      <c r="AM58" s="359"/>
      <c r="AN58" s="353"/>
    </row>
    <row r="59" spans="1:40" ht="15.75" x14ac:dyDescent="0.25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/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4"/>
      <c r="AH59" s="312"/>
      <c r="AI59" s="312"/>
      <c r="AJ59" s="187"/>
      <c r="AL59" s="189">
        <f t="shared" si="15"/>
        <v>3</v>
      </c>
      <c r="AM59" s="358">
        <f>AL59+AL60</f>
        <v>5.5</v>
      </c>
      <c r="AN59" s="352">
        <f t="shared" ref="AN59" si="25">SUM(C59:AD60)</f>
        <v>3.5</v>
      </c>
    </row>
    <row r="60" spans="1:40" ht="16.5" thickBot="1" x14ac:dyDescent="0.3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/>
      <c r="AB60" s="265"/>
      <c r="AC60" s="223"/>
      <c r="AD60" s="223"/>
      <c r="AE60" s="200"/>
      <c r="AF60" s="201"/>
      <c r="AG60" s="306">
        <v>1</v>
      </c>
      <c r="AH60" s="313"/>
      <c r="AI60" s="313">
        <v>1</v>
      </c>
      <c r="AJ60" s="201"/>
      <c r="AL60" s="203">
        <f t="shared" si="15"/>
        <v>2.5</v>
      </c>
      <c r="AM60" s="359"/>
      <c r="AN60" s="353"/>
    </row>
    <row r="61" spans="1:40" ht="15.75" x14ac:dyDescent="0.25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>
        <v>1</v>
      </c>
      <c r="M61" s="211"/>
      <c r="N61" s="180"/>
      <c r="O61" s="180"/>
      <c r="P61" s="180"/>
      <c r="Q61" s="180"/>
      <c r="R61" s="180"/>
      <c r="S61" s="180"/>
      <c r="T61" s="210"/>
      <c r="U61" s="254"/>
      <c r="V61" s="249">
        <v>1</v>
      </c>
      <c r="W61" s="255"/>
      <c r="X61" s="180"/>
      <c r="Y61" s="180"/>
      <c r="Z61" s="210"/>
      <c r="AA61" s="254">
        <v>1</v>
      </c>
      <c r="AB61" s="254"/>
      <c r="AC61" s="264"/>
      <c r="AD61" s="210"/>
      <c r="AE61" s="186"/>
      <c r="AF61" s="186">
        <v>1</v>
      </c>
      <c r="AG61" s="310">
        <v>0</v>
      </c>
      <c r="AH61" s="312"/>
      <c r="AI61" s="312"/>
      <c r="AJ61" s="187"/>
      <c r="AL61" s="189">
        <f t="shared" si="15"/>
        <v>4</v>
      </c>
      <c r="AM61" s="358">
        <f>AL61+AL62</f>
        <v>6</v>
      </c>
      <c r="AN61" s="352">
        <f t="shared" ref="AN61" si="26">SUM(C61:AD62)</f>
        <v>3</v>
      </c>
    </row>
    <row r="62" spans="1:40" ht="16.5" thickBot="1" x14ac:dyDescent="0.3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1"/>
      <c r="AH62" s="313"/>
      <c r="AI62" s="313">
        <v>1</v>
      </c>
      <c r="AJ62" s="201"/>
      <c r="AL62" s="203">
        <f t="shared" si="15"/>
        <v>2</v>
      </c>
      <c r="AM62" s="359"/>
      <c r="AN62" s="353"/>
    </row>
    <row r="63" spans="1:40" ht="15.75" x14ac:dyDescent="0.25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>
        <v>0.5</v>
      </c>
      <c r="AG63" s="310"/>
      <c r="AH63" s="312">
        <v>1</v>
      </c>
      <c r="AI63" s="312"/>
      <c r="AJ63" s="187"/>
      <c r="AL63" s="189">
        <f t="shared" si="15"/>
        <v>2</v>
      </c>
      <c r="AM63" s="358">
        <f>AL63+AL64</f>
        <v>5</v>
      </c>
      <c r="AN63" s="352">
        <f t="shared" ref="AN63" si="27">SUM(C63:AD64)</f>
        <v>1.5</v>
      </c>
    </row>
    <row r="64" spans="1:40" ht="16.5" thickBot="1" x14ac:dyDescent="0.3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>
        <v>1</v>
      </c>
      <c r="U64" s="256">
        <v>0</v>
      </c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1"/>
      <c r="AH64" s="313"/>
      <c r="AI64" s="313">
        <v>1</v>
      </c>
      <c r="AJ64" s="201"/>
      <c r="AL64" s="203">
        <f t="shared" si="15"/>
        <v>3</v>
      </c>
      <c r="AM64" s="359"/>
      <c r="AN64" s="353"/>
    </row>
    <row r="65" spans="1:40" ht="15.75" x14ac:dyDescent="0.25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>
        <v>0</v>
      </c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0"/>
      <c r="AH65" s="312">
        <v>1</v>
      </c>
      <c r="AI65" s="312"/>
      <c r="AJ65" s="187"/>
      <c r="AL65" s="189">
        <f t="shared" ref="AL65:AL70" si="28">SUM(C65:AJ65)</f>
        <v>2</v>
      </c>
      <c r="AM65" s="358">
        <f>AL65+AL66</f>
        <v>2</v>
      </c>
      <c r="AN65" s="352">
        <f t="shared" ref="AN65" si="29">SUM(C65:AD66)</f>
        <v>1</v>
      </c>
    </row>
    <row r="66" spans="1:40" ht="16.5" thickBot="1" x14ac:dyDescent="0.3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/>
      <c r="AG66" s="311">
        <v>0</v>
      </c>
      <c r="AH66" s="313"/>
      <c r="AI66" s="313"/>
      <c r="AJ66" s="201"/>
      <c r="AL66" s="203">
        <f t="shared" si="28"/>
        <v>0</v>
      </c>
      <c r="AM66" s="359"/>
      <c r="AN66" s="353"/>
    </row>
    <row r="67" spans="1:40" ht="15.75" x14ac:dyDescent="0.25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/>
      <c r="AF67" s="264"/>
      <c r="AG67" s="310"/>
      <c r="AH67" s="312">
        <v>1</v>
      </c>
      <c r="AI67" s="312">
        <v>0</v>
      </c>
      <c r="AJ67" s="187"/>
      <c r="AL67" s="189">
        <f t="shared" si="28"/>
        <v>1</v>
      </c>
      <c r="AM67" s="358">
        <f>AL67+AL68</f>
        <v>2.5</v>
      </c>
      <c r="AN67" s="352">
        <f t="shared" ref="AN67" si="30">SUM(C67:AD68)</f>
        <v>0.5</v>
      </c>
    </row>
    <row r="68" spans="1:40" ht="16.5" thickBot="1" x14ac:dyDescent="0.3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>
        <v>0.5</v>
      </c>
      <c r="AE68" s="200"/>
      <c r="AF68" s="265"/>
      <c r="AG68" s="315"/>
      <c r="AH68" s="313">
        <v>1</v>
      </c>
      <c r="AI68" s="313"/>
      <c r="AJ68" s="316"/>
      <c r="AL68" s="203">
        <f t="shared" si="28"/>
        <v>1.5</v>
      </c>
      <c r="AM68" s="359"/>
      <c r="AN68" s="353"/>
    </row>
    <row r="69" spans="1:40" ht="15.75" x14ac:dyDescent="0.25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/>
      <c r="W69" s="255"/>
      <c r="X69" s="180"/>
      <c r="Y69" s="180"/>
      <c r="Z69" s="210"/>
      <c r="AA69" s="254">
        <v>0.5</v>
      </c>
      <c r="AB69" s="254">
        <v>0</v>
      </c>
      <c r="AC69" s="210"/>
      <c r="AD69" s="210"/>
      <c r="AE69" s="186">
        <v>1</v>
      </c>
      <c r="AF69" s="186"/>
      <c r="AG69" s="178"/>
      <c r="AH69" s="312"/>
      <c r="AI69" s="312"/>
      <c r="AJ69" s="187"/>
      <c r="AL69" s="189">
        <f t="shared" si="28"/>
        <v>1.5</v>
      </c>
      <c r="AM69" s="358">
        <f>AL69+AL70</f>
        <v>3.5</v>
      </c>
      <c r="AN69" s="352">
        <f t="shared" ref="AN69" si="31">SUM(C69:AD70)</f>
        <v>2.5</v>
      </c>
    </row>
    <row r="70" spans="1:40" ht="16.5" thickBot="1" x14ac:dyDescent="0.3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>
        <v>0</v>
      </c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3"/>
      <c r="AI70" s="313"/>
      <c r="AJ70" s="201"/>
      <c r="AL70" s="203">
        <f t="shared" si="28"/>
        <v>2</v>
      </c>
      <c r="AM70" s="359"/>
      <c r="AN70" s="353"/>
    </row>
    <row r="71" spans="1:40" ht="15.6" customHeight="1" x14ac:dyDescent="0.25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>
        <v>1</v>
      </c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7"/>
      <c r="AH71" s="324"/>
      <c r="AI71" s="312"/>
      <c r="AJ71" s="187"/>
      <c r="AL71" s="189">
        <f t="shared" si="15"/>
        <v>1</v>
      </c>
      <c r="AM71" s="358">
        <f>AL71+AL72</f>
        <v>1</v>
      </c>
      <c r="AN71" s="352">
        <f t="shared" ref="AN71" si="32">SUM(C71:AD72)</f>
        <v>1</v>
      </c>
    </row>
    <row r="72" spans="1:40" ht="16.149999999999999" customHeight="1" thickBot="1" x14ac:dyDescent="0.3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3"/>
      <c r="AH72" s="325"/>
      <c r="AI72" s="313"/>
      <c r="AJ72" s="201"/>
      <c r="AL72" s="203">
        <f t="shared" si="15"/>
        <v>0</v>
      </c>
      <c r="AM72" s="359"/>
      <c r="AN72" s="353"/>
    </row>
    <row r="73" spans="1:40" ht="15.6" customHeight="1" x14ac:dyDescent="0.25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2"/>
      <c r="AH73" s="186"/>
      <c r="AI73" s="243"/>
      <c r="AJ73" s="216"/>
      <c r="AL73" s="189">
        <f t="shared" si="15"/>
        <v>0</v>
      </c>
      <c r="AM73" s="358">
        <f>AL73+AL74</f>
        <v>1</v>
      </c>
      <c r="AN73" s="352">
        <f t="shared" ref="AN73" si="33">SUM(C73:AD74)</f>
        <v>0</v>
      </c>
    </row>
    <row r="74" spans="1:40" ht="16.149999999999999" customHeight="1" thickBot="1" x14ac:dyDescent="0.3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/>
      <c r="AF74" s="201">
        <v>1</v>
      </c>
      <c r="AG74" s="313"/>
      <c r="AH74" s="200"/>
      <c r="AI74" s="265"/>
      <c r="AJ74" s="201"/>
      <c r="AL74" s="203">
        <f t="shared" si="15"/>
        <v>1</v>
      </c>
      <c r="AM74" s="359"/>
      <c r="AN74" s="353"/>
    </row>
    <row r="75" spans="1:40" ht="15.75" x14ac:dyDescent="0.25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2"/>
      <c r="AH75" s="186"/>
      <c r="AI75" s="186"/>
      <c r="AJ75" s="259"/>
      <c r="AL75" s="189">
        <f t="shared" si="15"/>
        <v>0</v>
      </c>
      <c r="AM75" s="358">
        <f>AL75+AL76</f>
        <v>0</v>
      </c>
      <c r="AN75" s="352">
        <f t="shared" ref="AN75" si="34">SUM(C75:AD76)</f>
        <v>0</v>
      </c>
    </row>
    <row r="76" spans="1:40" ht="16.5" thickBot="1" x14ac:dyDescent="0.3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3"/>
      <c r="AH76" s="200"/>
      <c r="AI76" s="200"/>
      <c r="AJ76" s="260"/>
      <c r="AL76" s="203">
        <f t="shared" si="15"/>
        <v>0</v>
      </c>
      <c r="AM76" s="359"/>
      <c r="AN76" s="360"/>
    </row>
    <row r="78" spans="1:40" ht="13.15" customHeight="1" x14ac:dyDescent="0.25">
      <c r="AM78" s="266">
        <f>SUM(AM9:AM76)</f>
        <v>118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5"/>
  <sheetViews>
    <sheetView showGridLines="0" zoomScale="85" zoomScaleNormal="85" workbookViewId="0">
      <selection activeCell="Q30" sqref="Q30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4.285156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 t="s">
        <v>381</v>
      </c>
      <c r="T3" s="46" t="s">
        <v>392</v>
      </c>
      <c r="U3" s="47" t="s">
        <v>143</v>
      </c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25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 t="s">
        <v>384</v>
      </c>
      <c r="T4" s="46" t="s">
        <v>382</v>
      </c>
      <c r="U4" s="47" t="s">
        <v>143</v>
      </c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25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 t="s">
        <v>387</v>
      </c>
      <c r="T5" s="46" t="s">
        <v>393</v>
      </c>
      <c r="U5" s="47" t="s">
        <v>142</v>
      </c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25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 t="s">
        <v>375</v>
      </c>
      <c r="T6" s="46" t="s">
        <v>374</v>
      </c>
      <c r="U6" s="47" t="s">
        <v>349</v>
      </c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25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 t="s">
        <v>389</v>
      </c>
      <c r="T7" s="46" t="s">
        <v>371</v>
      </c>
      <c r="U7" s="47" t="s">
        <v>142</v>
      </c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25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 t="s">
        <v>373</v>
      </c>
      <c r="T8" s="46" t="s">
        <v>380</v>
      </c>
      <c r="U8" s="47" t="s">
        <v>142</v>
      </c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25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 t="s">
        <v>377</v>
      </c>
      <c r="T9" s="46" t="s">
        <v>385</v>
      </c>
      <c r="U9" s="47" t="s">
        <v>142</v>
      </c>
      <c r="V9" s="48"/>
      <c r="W9" s="46"/>
      <c r="X9" s="46"/>
      <c r="Y9" s="47"/>
      <c r="Z9" s="48"/>
      <c r="AA9" s="49" t="s">
        <v>392</v>
      </c>
      <c r="AB9" s="49" t="s">
        <v>382</v>
      </c>
      <c r="AC9" s="50" t="s">
        <v>142</v>
      </c>
    </row>
    <row r="10" spans="1:29" x14ac:dyDescent="0.25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 t="s">
        <v>395</v>
      </c>
      <c r="T10" s="46" t="s">
        <v>399</v>
      </c>
      <c r="U10" s="47" t="s">
        <v>349</v>
      </c>
      <c r="V10" s="48"/>
      <c r="W10" s="46"/>
      <c r="X10" s="46"/>
      <c r="Y10" s="47"/>
      <c r="Z10" s="48"/>
      <c r="AA10" s="49" t="s">
        <v>379</v>
      </c>
      <c r="AB10" s="49" t="s">
        <v>375</v>
      </c>
      <c r="AC10" s="50" t="s">
        <v>142</v>
      </c>
    </row>
    <row r="11" spans="1:29" x14ac:dyDescent="0.25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9" t="s">
        <v>390</v>
      </c>
      <c r="T11" s="49" t="s">
        <v>394</v>
      </c>
      <c r="U11" s="50" t="s">
        <v>142</v>
      </c>
      <c r="V11" s="48"/>
      <c r="W11" s="46"/>
      <c r="X11" s="46"/>
      <c r="Y11" s="47"/>
      <c r="Z11" s="48"/>
      <c r="AA11" s="49"/>
      <c r="AB11" s="49"/>
      <c r="AC11" s="50"/>
    </row>
    <row r="12" spans="1:29" x14ac:dyDescent="0.25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4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6"/>
      <c r="T12" s="46"/>
      <c r="U12" s="47"/>
      <c r="V12" s="48"/>
      <c r="W12" s="46"/>
      <c r="X12" s="46"/>
      <c r="Y12" s="47"/>
      <c r="Z12" s="48"/>
      <c r="AA12" s="49"/>
      <c r="AB12" s="49"/>
      <c r="AC12" s="50"/>
    </row>
    <row r="13" spans="1:29" x14ac:dyDescent="0.25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25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5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25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25">
      <c r="A16" s="6">
        <v>14</v>
      </c>
      <c r="C16" s="56"/>
      <c r="D16" s="56"/>
      <c r="E16" s="346"/>
      <c r="F16" s="48"/>
      <c r="G16" s="56"/>
      <c r="H16" s="56"/>
      <c r="I16" s="346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6"/>
      <c r="R16" s="48"/>
      <c r="S16" s="56"/>
      <c r="T16" s="56"/>
      <c r="U16" s="346"/>
      <c r="V16" s="48"/>
      <c r="W16" s="56"/>
      <c r="X16" s="56"/>
      <c r="Y16" s="346"/>
      <c r="Z16" s="48"/>
    </row>
    <row r="17" spans="1:29" s="36" customFormat="1" x14ac:dyDescent="0.25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25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25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 t="s">
        <v>392</v>
      </c>
      <c r="P19" s="4" t="s">
        <v>387</v>
      </c>
      <c r="Q19" s="47" t="s">
        <v>142</v>
      </c>
      <c r="R19" s="34"/>
      <c r="S19" s="4"/>
      <c r="T19" s="4"/>
      <c r="U19" s="35"/>
      <c r="V19" s="20"/>
    </row>
    <row r="20" spans="1:29" x14ac:dyDescent="0.25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 t="s">
        <v>393</v>
      </c>
      <c r="P20" s="4" t="s">
        <v>384</v>
      </c>
      <c r="Q20" s="47" t="s">
        <v>143</v>
      </c>
      <c r="R20" s="34"/>
      <c r="S20" s="4"/>
      <c r="T20" s="4"/>
      <c r="U20" s="35"/>
      <c r="V20" s="20"/>
    </row>
    <row r="21" spans="1:29" x14ac:dyDescent="0.25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 t="s">
        <v>379</v>
      </c>
      <c r="P21" s="4" t="s">
        <v>376</v>
      </c>
      <c r="Q21" s="47" t="s">
        <v>143</v>
      </c>
      <c r="R21" s="34"/>
      <c r="S21" s="4"/>
      <c r="T21" s="4"/>
      <c r="U21" s="35"/>
      <c r="V21" s="20"/>
    </row>
    <row r="22" spans="1:29" x14ac:dyDescent="0.25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 t="s">
        <v>374</v>
      </c>
      <c r="P22" s="4" t="s">
        <v>381</v>
      </c>
      <c r="Q22" s="47" t="s">
        <v>143</v>
      </c>
      <c r="R22" s="20"/>
      <c r="S22" s="4"/>
      <c r="T22" s="4"/>
      <c r="U22" s="35"/>
      <c r="V22" s="20"/>
    </row>
    <row r="23" spans="1:29" x14ac:dyDescent="0.25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 t="s">
        <v>371</v>
      </c>
      <c r="P23" s="4" t="s">
        <v>375</v>
      </c>
      <c r="Q23" s="47" t="s">
        <v>143</v>
      </c>
      <c r="R23" s="20"/>
      <c r="S23" s="4"/>
      <c r="T23" s="4"/>
      <c r="U23" s="35"/>
      <c r="V23" s="20"/>
    </row>
    <row r="24" spans="1:29" x14ac:dyDescent="0.25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 t="s">
        <v>385</v>
      </c>
      <c r="P24" s="4" t="s">
        <v>373</v>
      </c>
      <c r="Q24" s="47" t="s">
        <v>349</v>
      </c>
      <c r="R24" s="20"/>
      <c r="S24" s="4"/>
      <c r="T24" s="4"/>
      <c r="U24" s="35"/>
      <c r="V24" s="20"/>
    </row>
    <row r="25" spans="1:29" x14ac:dyDescent="0.25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 t="s">
        <v>380</v>
      </c>
      <c r="P25" s="4" t="s">
        <v>390</v>
      </c>
      <c r="Q25" s="47" t="s">
        <v>142</v>
      </c>
      <c r="R25" s="20"/>
      <c r="S25" s="4"/>
      <c r="T25" s="4"/>
      <c r="U25" s="35"/>
      <c r="V25" s="20"/>
    </row>
    <row r="26" spans="1:29" x14ac:dyDescent="0.25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 t="s">
        <v>389</v>
      </c>
      <c r="P26" s="4" t="s">
        <v>394</v>
      </c>
      <c r="Q26" s="47" t="s">
        <v>142</v>
      </c>
      <c r="R26" s="20"/>
      <c r="S26" s="4"/>
      <c r="T26" s="4"/>
      <c r="U26" s="35"/>
      <c r="V26" s="20"/>
    </row>
    <row r="27" spans="1:29" x14ac:dyDescent="0.25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 t="s">
        <v>391</v>
      </c>
      <c r="P27" s="4" t="s">
        <v>383</v>
      </c>
      <c r="Q27" s="47" t="s">
        <v>143</v>
      </c>
      <c r="R27" s="20"/>
      <c r="S27" s="4"/>
      <c r="T27" s="4"/>
      <c r="U27" s="35"/>
      <c r="V27" s="20"/>
    </row>
    <row r="28" spans="1:29" x14ac:dyDescent="0.25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 t="s">
        <v>413</v>
      </c>
      <c r="P28" s="49" t="s">
        <v>395</v>
      </c>
      <c r="Q28" s="50" t="s">
        <v>142</v>
      </c>
      <c r="R28" s="20"/>
      <c r="S28" s="4"/>
      <c r="T28" s="4"/>
      <c r="U28" s="35"/>
      <c r="V28" s="20"/>
    </row>
    <row r="29" spans="1:29" x14ac:dyDescent="0.25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 t="s">
        <v>396</v>
      </c>
      <c r="P29" s="49" t="s">
        <v>388</v>
      </c>
      <c r="Q29" s="50" t="s">
        <v>142</v>
      </c>
      <c r="R29" s="20"/>
      <c r="S29" s="4"/>
      <c r="T29" s="4"/>
      <c r="U29" s="35"/>
      <c r="V29" s="20"/>
    </row>
    <row r="30" spans="1:29" x14ac:dyDescent="0.25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25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25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25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25">
      <c r="C34" s="3"/>
      <c r="D34" s="3"/>
      <c r="E34" s="8"/>
    </row>
    <row r="35" spans="1:22" x14ac:dyDescent="0.25">
      <c r="C35" s="3"/>
      <c r="D35" s="3"/>
      <c r="E35" s="8"/>
      <c r="K35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7109375" defaultRowHeight="18.75" x14ac:dyDescent="0.3"/>
  <cols>
    <col min="1" max="1" width="4.85546875" style="268" customWidth="1"/>
    <col min="2" max="2" width="8.7109375" style="268" customWidth="1"/>
    <col min="3" max="3" width="10.85546875" style="268" customWidth="1"/>
    <col min="4" max="4" width="10.42578125" style="268" customWidth="1"/>
    <col min="5" max="5" width="4.85546875" style="268" customWidth="1"/>
    <col min="6" max="6" width="8.7109375" style="268"/>
    <col min="7" max="7" width="10.85546875" style="268" customWidth="1"/>
    <col min="8" max="8" width="9" style="268" bestFit="1" customWidth="1"/>
    <col min="9" max="9" width="14.7109375" style="268" bestFit="1" customWidth="1"/>
    <col min="10" max="10" width="7.7109375" style="268" customWidth="1"/>
    <col min="11" max="11" width="8.7109375" style="268"/>
    <col min="12" max="12" width="9.42578125" style="268" customWidth="1"/>
    <col min="13" max="13" width="14.140625" style="268" customWidth="1"/>
    <col min="14" max="14" width="9.5703125" style="268" bestFit="1" customWidth="1"/>
    <col min="15" max="16384" width="8.7109375" style="268"/>
  </cols>
  <sheetData>
    <row r="1" spans="1:13" ht="23.25" x14ac:dyDescent="0.35">
      <c r="A1" s="267" t="s">
        <v>335</v>
      </c>
    </row>
    <row r="3" spans="1:13" x14ac:dyDescent="0.3">
      <c r="A3" s="269" t="s">
        <v>336</v>
      </c>
      <c r="G3" s="270">
        <v>7345</v>
      </c>
    </row>
    <row r="4" spans="1:13" x14ac:dyDescent="0.3">
      <c r="A4" s="271"/>
      <c r="G4" s="272"/>
    </row>
    <row r="5" spans="1:13" x14ac:dyDescent="0.3">
      <c r="A5" s="273" t="s">
        <v>337</v>
      </c>
      <c r="G5" s="272"/>
    </row>
    <row r="6" spans="1:13" x14ac:dyDescent="0.3">
      <c r="C6" s="273" t="s">
        <v>412</v>
      </c>
    </row>
    <row r="8" spans="1:13" s="271" customFormat="1" x14ac:dyDescent="0.3">
      <c r="A8" s="271" t="s">
        <v>338</v>
      </c>
      <c r="F8" s="271" t="s">
        <v>339</v>
      </c>
      <c r="J8" s="271" t="s">
        <v>340</v>
      </c>
    </row>
    <row r="9" spans="1:13" x14ac:dyDescent="0.3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"/>
    <row r="14" spans="1:13" x14ac:dyDescent="0.3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">
      <c r="A16" s="271" t="s">
        <v>404</v>
      </c>
    </row>
    <row r="17" spans="2:9" x14ac:dyDescent="0.3">
      <c r="B17" s="275" t="s">
        <v>405</v>
      </c>
      <c r="C17" s="277">
        <v>500</v>
      </c>
      <c r="D17" s="271" t="s">
        <v>341</v>
      </c>
    </row>
    <row r="18" spans="2:9" x14ac:dyDescent="0.3">
      <c r="B18" s="276"/>
      <c r="C18" s="276"/>
    </row>
    <row r="19" spans="2:9" x14ac:dyDescent="0.3">
      <c r="I19" s="278" t="s">
        <v>342</v>
      </c>
    </row>
    <row r="20" spans="2:9" x14ac:dyDescent="0.3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6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25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1" t="s">
        <v>157</v>
      </c>
    </row>
    <row r="5" spans="1:24" x14ac:dyDescent="0.25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2"/>
    </row>
    <row r="6" spans="1:24" x14ac:dyDescent="0.25">
      <c r="H6" s="6"/>
      <c r="T6" s="66"/>
      <c r="U6" s="66"/>
      <c r="V6" s="71"/>
      <c r="W6" s="72"/>
      <c r="X6" s="72"/>
    </row>
    <row r="7" spans="1:24" x14ac:dyDescent="0.25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25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25">
      <c r="A9" s="73" t="s">
        <v>161</v>
      </c>
      <c r="B9" s="74"/>
      <c r="C9" s="74">
        <v>118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25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25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25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25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5" customHeight="1" x14ac:dyDescent="0.25">
      <c r="A16" s="42" t="s">
        <v>7</v>
      </c>
      <c r="B16" s="109" t="s">
        <v>111</v>
      </c>
      <c r="C16" s="318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5" customHeight="1" x14ac:dyDescent="0.25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5" customHeight="1" x14ac:dyDescent="0.25">
      <c r="A18" s="42" t="s">
        <v>9</v>
      </c>
      <c r="B18" s="102" t="s">
        <v>235</v>
      </c>
      <c r="C18" s="319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5" customHeight="1" x14ac:dyDescent="0.25">
      <c r="A19" s="42" t="s">
        <v>10</v>
      </c>
      <c r="B19" s="102" t="s">
        <v>50</v>
      </c>
      <c r="C19" s="320">
        <v>1682</v>
      </c>
      <c r="D19" s="320">
        <v>1683</v>
      </c>
      <c r="E19" s="320">
        <v>1674</v>
      </c>
      <c r="F19" s="320">
        <v>1677</v>
      </c>
      <c r="G19" s="320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5" customHeight="1" x14ac:dyDescent="0.25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5" customHeight="1" x14ac:dyDescent="0.25">
      <c r="A22" s="42" t="s">
        <v>13</v>
      </c>
      <c r="B22" s="4" t="s">
        <v>119</v>
      </c>
      <c r="C22" s="318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5" customHeight="1" x14ac:dyDescent="0.25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5" customHeight="1" x14ac:dyDescent="0.25">
      <c r="A24" s="42" t="s">
        <v>15</v>
      </c>
      <c r="B24" s="109" t="s">
        <v>183</v>
      </c>
      <c r="C24" s="109">
        <v>1481</v>
      </c>
      <c r="D24" s="321">
        <v>1481</v>
      </c>
      <c r="E24" s="321">
        <v>1444</v>
      </c>
      <c r="F24" s="321">
        <v>1459</v>
      </c>
      <c r="G24" s="321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5" customHeight="1" x14ac:dyDescent="0.25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5" customHeight="1" x14ac:dyDescent="0.25">
      <c r="A29" s="42" t="s">
        <v>20</v>
      </c>
      <c r="B29" s="4" t="s">
        <v>121</v>
      </c>
      <c r="C29" s="318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5" customHeight="1" x14ac:dyDescent="0.25">
      <c r="A36" s="42" t="s">
        <v>38</v>
      </c>
      <c r="B36" s="7" t="s">
        <v>350</v>
      </c>
      <c r="C36" s="319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5" customHeight="1" x14ac:dyDescent="0.25">
      <c r="A38" s="42" t="s">
        <v>43</v>
      </c>
      <c r="B38" s="326" t="s">
        <v>280</v>
      </c>
      <c r="C38" s="326">
        <v>1082</v>
      </c>
      <c r="D38" s="326">
        <v>1089</v>
      </c>
      <c r="E38" s="326"/>
      <c r="F38" s="326"/>
      <c r="G38" s="327">
        <v>1018</v>
      </c>
      <c r="H38" s="328" t="s">
        <v>184</v>
      </c>
      <c r="I38" s="328"/>
      <c r="J38" s="329"/>
      <c r="K38" s="329"/>
      <c r="L38" s="329"/>
      <c r="M38" s="328"/>
      <c r="N38" s="328"/>
      <c r="O38" s="326"/>
      <c r="P38" s="326"/>
      <c r="Q38" s="329"/>
      <c r="R38" s="329"/>
      <c r="S38" s="329"/>
      <c r="T38" s="329"/>
      <c r="U38" s="84"/>
      <c r="V38" s="330"/>
      <c r="W38" s="331"/>
      <c r="X38" s="331"/>
    </row>
    <row r="39" spans="1:24" ht="14.45" customHeight="1" x14ac:dyDescent="0.25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0"/>
      <c r="W39" s="331"/>
      <c r="X39" s="331"/>
    </row>
    <row r="40" spans="1:24" ht="14.45" customHeight="1" x14ac:dyDescent="0.25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5" customHeight="1" x14ac:dyDescent="0.25">
      <c r="A41" s="42" t="s">
        <v>47</v>
      </c>
      <c r="B41" s="333" t="s">
        <v>146</v>
      </c>
      <c r="C41" s="328" t="s">
        <v>184</v>
      </c>
      <c r="D41" s="328" t="s">
        <v>184</v>
      </c>
      <c r="E41" s="328" t="s">
        <v>184</v>
      </c>
      <c r="F41" s="333"/>
      <c r="G41" s="328" t="s">
        <v>184</v>
      </c>
      <c r="H41" s="328" t="s">
        <v>184</v>
      </c>
      <c r="I41" s="328" t="s">
        <v>184</v>
      </c>
      <c r="J41" s="328" t="s">
        <v>184</v>
      </c>
      <c r="K41" s="328" t="s">
        <v>184</v>
      </c>
      <c r="L41" s="334"/>
      <c r="M41" s="335"/>
      <c r="N41" s="335"/>
      <c r="O41" s="335"/>
      <c r="P41" s="335"/>
      <c r="Q41" s="334"/>
      <c r="R41" s="335"/>
      <c r="S41" s="334"/>
      <c r="T41" s="334"/>
      <c r="U41" s="151"/>
      <c r="V41" s="331"/>
      <c r="W41" s="330"/>
      <c r="X41" s="331"/>
    </row>
    <row r="42" spans="1:24" ht="14.45" customHeight="1" x14ac:dyDescent="0.25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1"/>
      <c r="W42" s="330"/>
      <c r="X42" s="331"/>
    </row>
    <row r="43" spans="1:24" ht="14.45" customHeight="1" x14ac:dyDescent="0.25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5" customHeight="1" x14ac:dyDescent="0.25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5" customHeight="1" x14ac:dyDescent="0.25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5" customHeight="1" x14ac:dyDescent="0.25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2"/>
      <c r="T46" s="96"/>
      <c r="U46" s="84"/>
      <c r="V46" s="322"/>
      <c r="W46" s="323"/>
      <c r="X46" s="322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5" customHeight="1" x14ac:dyDescent="0.25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5" customHeight="1" x14ac:dyDescent="0.25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5" customHeight="1" x14ac:dyDescent="0.25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5" customHeight="1" x14ac:dyDescent="0.25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5" customHeight="1" x14ac:dyDescent="0.25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5" customHeight="1" x14ac:dyDescent="0.25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5" customHeight="1" x14ac:dyDescent="0.25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5" customHeight="1" x14ac:dyDescent="0.25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5" customHeight="1" x14ac:dyDescent="0.25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5" customHeight="1" x14ac:dyDescent="0.25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5" customHeight="1" x14ac:dyDescent="0.25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5" customHeight="1" x14ac:dyDescent="0.25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5" customHeight="1" x14ac:dyDescent="0.25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5" customHeight="1" x14ac:dyDescent="0.25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25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25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25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25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25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25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25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25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25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25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25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25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25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25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25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25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16" sqref="D16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7"/>
      <c r="C3" s="58" t="s">
        <v>152</v>
      </c>
    </row>
    <row r="4" spans="2:24" x14ac:dyDescent="0.25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3" t="s">
        <v>157</v>
      </c>
    </row>
    <row r="5" spans="2:24" x14ac:dyDescent="0.25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4"/>
    </row>
    <row r="7" spans="2:24" x14ac:dyDescent="0.25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25">
      <c r="D9" s="365" t="s">
        <v>162</v>
      </c>
      <c r="E9" s="365"/>
      <c r="F9" s="365"/>
      <c r="G9" s="365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</row>
    <row r="10" spans="2:24" x14ac:dyDescent="0.25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25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25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25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5" customHeight="1" x14ac:dyDescent="0.25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5" customHeight="1" x14ac:dyDescent="0.25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5" customHeight="1" x14ac:dyDescent="0.25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5" customHeight="1" x14ac:dyDescent="0.25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5" customHeight="1" x14ac:dyDescent="0.25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5" customHeight="1" x14ac:dyDescent="0.25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5" customHeight="1" x14ac:dyDescent="0.25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5" customHeight="1" x14ac:dyDescent="0.25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5" customHeight="1" x14ac:dyDescent="0.25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5" customHeight="1" x14ac:dyDescent="0.25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5" customHeight="1" x14ac:dyDescent="0.25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5" customHeight="1" x14ac:dyDescent="0.25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5" customHeight="1" x14ac:dyDescent="0.25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5" customHeight="1" x14ac:dyDescent="0.25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5" customHeight="1" x14ac:dyDescent="0.25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5" customHeight="1" x14ac:dyDescent="0.25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5" customHeight="1" x14ac:dyDescent="0.25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5" customHeight="1" x14ac:dyDescent="0.25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5" customFormat="1" ht="14.45" customHeight="1" x14ac:dyDescent="0.25">
      <c r="L48" s="96"/>
      <c r="T48" s="96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67" t="s">
        <v>71</v>
      </c>
      <c r="K3" s="367"/>
      <c r="L3" s="367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68" t="s">
        <v>365</v>
      </c>
      <c r="E24" s="369"/>
      <c r="F24" s="370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68" t="s">
        <v>367</v>
      </c>
      <c r="E25" s="369"/>
      <c r="F25" s="370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2021-11-24T06:07:54Z</dcterms:modified>
</cp:coreProperties>
</file>